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NST_2025_LATO\"/>
    </mc:Choice>
  </mc:AlternateContent>
  <bookViews>
    <workbookView xWindow="0" yWindow="0" windowWidth="28800" windowHeight="11745" firstSheet="1" activeTab="2"/>
  </bookViews>
  <sheets>
    <sheet name="UWAGI" sheetId="1" r:id="rId1"/>
    <sheet name="Godziny_zajęć" sheetId="2" r:id="rId2"/>
    <sheet name="TiLwGG_II_rok_II stop." sheetId="6" r:id="rId3"/>
    <sheet name="RiZF_II_rok_II stop." sheetId="5" r:id="rId4"/>
    <sheet name="ZP_II_rok_II stop." sheetId="3" r:id="rId5"/>
  </sheets>
  <definedNames>
    <definedName name="_10Excel_BuiltIn__FilterDatabase_14_1" localSheetId="3">!#REF!</definedName>
    <definedName name="_10Excel_BuiltIn__FilterDatabase_14_1" localSheetId="2">!#REF!</definedName>
    <definedName name="_10Excel_BuiltIn__FilterDatabase_14_1">!#REF!</definedName>
    <definedName name="_11Excel_BuiltIn__FilterDatabase_16_1" localSheetId="3">!#REF!</definedName>
    <definedName name="_11Excel_BuiltIn__FilterDatabase_16_1" localSheetId="2">!#REF!</definedName>
    <definedName name="_11Excel_BuiltIn__FilterDatabase_16_1">!#REF!</definedName>
    <definedName name="_12Excel_BuiltIn__FilterDatabase_2_1" localSheetId="3">!#REF!</definedName>
    <definedName name="_12Excel_BuiltIn__FilterDatabase_2_1" localSheetId="2">!#REF!</definedName>
    <definedName name="_12Excel_BuiltIn__FilterDatabase_2_1">!#REF!</definedName>
    <definedName name="_13Excel_BuiltIn__FilterDatabase_2_1_1" localSheetId="3">!#REF!</definedName>
    <definedName name="_13Excel_BuiltIn__FilterDatabase_2_1_1" localSheetId="2">!#REF!</definedName>
    <definedName name="_13Excel_BuiltIn__FilterDatabase_2_1_1">!#REF!</definedName>
    <definedName name="_14Excel_BuiltIn__FilterDatabase_3_1" localSheetId="3">!#REF!</definedName>
    <definedName name="_14Excel_BuiltIn__FilterDatabase_3_1" localSheetId="2">!#REF!</definedName>
    <definedName name="_14Excel_BuiltIn__FilterDatabase_3_1">!#REF!</definedName>
    <definedName name="_15Excel_BuiltIn__FilterDatabase_3_1_1" localSheetId="3">!#REF!</definedName>
    <definedName name="_15Excel_BuiltIn__FilterDatabase_3_1_1" localSheetId="2">!#REF!</definedName>
    <definedName name="_15Excel_BuiltIn__FilterDatabase_3_1_1">!#REF!</definedName>
    <definedName name="_16Excel_BuiltIn__FilterDatabase_4_1" localSheetId="3">!#REF!</definedName>
    <definedName name="_16Excel_BuiltIn__FilterDatabase_4_1" localSheetId="2">!#REF!</definedName>
    <definedName name="_16Excel_BuiltIn__FilterDatabase_4_1">!#REF!</definedName>
    <definedName name="_17Excel_BuiltIn__FilterDatabase_4_1_1" localSheetId="3">!#REF!</definedName>
    <definedName name="_17Excel_BuiltIn__FilterDatabase_4_1_1" localSheetId="2">!#REF!</definedName>
    <definedName name="_17Excel_BuiltIn__FilterDatabase_4_1_1">!#REF!</definedName>
    <definedName name="_18Excel_BuiltIn__FilterDatabase_5_1" localSheetId="3">!#REF!</definedName>
    <definedName name="_18Excel_BuiltIn__FilterDatabase_5_1" localSheetId="2">!#REF!</definedName>
    <definedName name="_18Excel_BuiltIn__FilterDatabase_5_1">!#REF!</definedName>
    <definedName name="_19Excel_BuiltIn__FilterDatabase_5_1_1" localSheetId="3">!#REF!</definedName>
    <definedName name="_19Excel_BuiltIn__FilterDatabase_5_1_1" localSheetId="2">!#REF!</definedName>
    <definedName name="_19Excel_BuiltIn__FilterDatabase_5_1_1">!#REF!</definedName>
    <definedName name="_1Excel_BuiltIn__FilterDatabase_1_1" localSheetId="3">!#REF!</definedName>
    <definedName name="_1Excel_BuiltIn__FilterDatabase_1_1" localSheetId="2">!#REF!</definedName>
    <definedName name="_1Excel_BuiltIn__FilterDatabase_1_1">!#REF!</definedName>
    <definedName name="_20Excel_BuiltIn__FilterDatabase_6_1" localSheetId="3">!#REF!</definedName>
    <definedName name="_20Excel_BuiltIn__FilterDatabase_6_1" localSheetId="2">!#REF!</definedName>
    <definedName name="_20Excel_BuiltIn__FilterDatabase_6_1">!#REF!</definedName>
    <definedName name="_21Excel_BuiltIn__FilterDatabase_6_1_1" localSheetId="3">!#REF!</definedName>
    <definedName name="_21Excel_BuiltIn__FilterDatabase_6_1_1" localSheetId="2">!#REF!</definedName>
    <definedName name="_21Excel_BuiltIn__FilterDatabase_6_1_1">!#REF!</definedName>
    <definedName name="_22Excel_BuiltIn__FilterDatabase_7_1" localSheetId="3">!#REF!</definedName>
    <definedName name="_22Excel_BuiltIn__FilterDatabase_7_1" localSheetId="2">!#REF!</definedName>
    <definedName name="_22Excel_BuiltIn__FilterDatabase_7_1">!#REF!</definedName>
    <definedName name="_23Excel_BuiltIn__FilterDatabase_7_1_1" localSheetId="3">!#REF!</definedName>
    <definedName name="_23Excel_BuiltIn__FilterDatabase_7_1_1" localSheetId="2">!#REF!</definedName>
    <definedName name="_23Excel_BuiltIn__FilterDatabase_7_1_1">!#REF!</definedName>
    <definedName name="_24Excel_BuiltIn__FilterDatabase_8_1" localSheetId="3">!#REF!</definedName>
    <definedName name="_24Excel_BuiltIn__FilterDatabase_8_1" localSheetId="2">!#REF!</definedName>
    <definedName name="_24Excel_BuiltIn__FilterDatabase_8_1">!#REF!</definedName>
    <definedName name="_25Excel_BuiltIn__FilterDatabase_8_1_1" localSheetId="3">!#REF!</definedName>
    <definedName name="_25Excel_BuiltIn__FilterDatabase_8_1_1" localSheetId="2">!#REF!</definedName>
    <definedName name="_25Excel_BuiltIn__FilterDatabase_8_1_1">!#REF!</definedName>
    <definedName name="_26Excel_BuiltIn__FilterDatabase_9_1" localSheetId="3">!#REF!</definedName>
    <definedName name="_26Excel_BuiltIn__FilterDatabase_9_1" localSheetId="2">!#REF!</definedName>
    <definedName name="_26Excel_BuiltIn__FilterDatabase_9_1">!#REF!</definedName>
    <definedName name="_27Excel_BuiltIn__FilterDatabase_9_1_1" localSheetId="3">!#REF!</definedName>
    <definedName name="_27Excel_BuiltIn__FilterDatabase_9_1_1" localSheetId="2">!#REF!</definedName>
    <definedName name="_27Excel_BuiltIn__FilterDatabase_9_1_1">!#REF!</definedName>
    <definedName name="_2Excel_BuiltIn__FilterDatabase_1_1_1" localSheetId="3">!#REF!</definedName>
    <definedName name="_2Excel_BuiltIn__FilterDatabase_1_1_1" localSheetId="2">!#REF!</definedName>
    <definedName name="_2Excel_BuiltIn__FilterDatabase_1_1_1">!#REF!</definedName>
    <definedName name="_3Excel_BuiltIn__FilterDatabase_10_1" localSheetId="3">!#REF!</definedName>
    <definedName name="_3Excel_BuiltIn__FilterDatabase_10_1" localSheetId="2">!#REF!</definedName>
    <definedName name="_3Excel_BuiltIn__FilterDatabase_10_1">!#REF!</definedName>
    <definedName name="_4Excel_BuiltIn__FilterDatabase_10_1_1" localSheetId="3">!#REF!</definedName>
    <definedName name="_4Excel_BuiltIn__FilterDatabase_10_1_1" localSheetId="2">!#REF!</definedName>
    <definedName name="_4Excel_BuiltIn__FilterDatabase_10_1_1">!#REF!</definedName>
    <definedName name="_5Excel_BuiltIn__FilterDatabase_11_1" localSheetId="3">!#REF!</definedName>
    <definedName name="_5Excel_BuiltIn__FilterDatabase_11_1" localSheetId="2">!#REF!</definedName>
    <definedName name="_5Excel_BuiltIn__FilterDatabase_11_1">!#REF!</definedName>
    <definedName name="_6Excel_BuiltIn__FilterDatabase_11_1_1" localSheetId="3">!#REF!</definedName>
    <definedName name="_6Excel_BuiltIn__FilterDatabase_11_1_1" localSheetId="2">!#REF!</definedName>
    <definedName name="_6Excel_BuiltIn__FilterDatabase_11_1_1">!#REF!</definedName>
    <definedName name="_7Excel_BuiltIn__FilterDatabase_12_1" localSheetId="3">!#REF!</definedName>
    <definedName name="_7Excel_BuiltIn__FilterDatabase_12_1" localSheetId="2">!#REF!</definedName>
    <definedName name="_7Excel_BuiltIn__FilterDatabase_12_1">!#REF!</definedName>
    <definedName name="_8Excel_BuiltIn__FilterDatabase_12_1_1" localSheetId="3">!#REF!</definedName>
    <definedName name="_8Excel_BuiltIn__FilterDatabase_12_1_1" localSheetId="2">!#REF!</definedName>
    <definedName name="_8Excel_BuiltIn__FilterDatabase_12_1_1">!#REF!</definedName>
    <definedName name="_9Excel_BuiltIn__FilterDatabase_13_1" localSheetId="3">!#REF!</definedName>
    <definedName name="_9Excel_BuiltIn__FilterDatabase_13_1" localSheetId="2">!#REF!</definedName>
    <definedName name="_9Excel_BuiltIn__FilterDatabase_13_1">!#REF!</definedName>
    <definedName name="_xlnm._FilterDatabase" localSheetId="3" hidden="1">'RiZF_II_rok_II stop.'!$A$7:$L$117</definedName>
    <definedName name="_xlnm._FilterDatabase" localSheetId="2" hidden="1">'TiLwGG_II_rok_II stop.'!$A$7:$L$133</definedName>
    <definedName name="_xlnm._FilterDatabase" localSheetId="4" hidden="1">'ZP_II_rok_II stop.'!$A$7:$L$117</definedName>
    <definedName name="Excel_BuiltIn__FilterDatabase" localSheetId="3">!#REF!</definedName>
    <definedName name="Excel_BuiltIn__FilterDatabase" localSheetId="2">!#REF!</definedName>
    <definedName name="Excel_BuiltIn__FilterDatabase">!#REF!</definedName>
    <definedName name="Excel_BuiltIn__FilterDatabase_1" localSheetId="3">!#REF!</definedName>
    <definedName name="Excel_BuiltIn__FilterDatabase_1" localSheetId="2">!#REF!</definedName>
    <definedName name="Excel_BuiltIn__FilterDatabase_1">!#REF!</definedName>
    <definedName name="Excel_BuiltIn__FilterDatabase_1_1" localSheetId="3">!#REF!</definedName>
    <definedName name="Excel_BuiltIn__FilterDatabase_1_1" localSheetId="2">!#REF!</definedName>
    <definedName name="Excel_BuiltIn__FilterDatabase_1_1">!#REF!</definedName>
    <definedName name="Excel_BuiltIn__FilterDatabase_10" localSheetId="3">!#REF!</definedName>
    <definedName name="Excel_BuiltIn__FilterDatabase_10" localSheetId="2">!#REF!</definedName>
    <definedName name="Excel_BuiltIn__FilterDatabase_10">!#REF!</definedName>
    <definedName name="Excel_BuiltIn__FilterDatabase_10_1" localSheetId="3">!#REF!</definedName>
    <definedName name="Excel_BuiltIn__FilterDatabase_10_1" localSheetId="2">!#REF!</definedName>
    <definedName name="Excel_BuiltIn__FilterDatabase_10_1">!#REF!</definedName>
    <definedName name="Excel_BuiltIn__FilterDatabase_11" localSheetId="3">!#REF!</definedName>
    <definedName name="Excel_BuiltIn__FilterDatabase_11" localSheetId="2">!#REF!</definedName>
    <definedName name="Excel_BuiltIn__FilterDatabase_11">!#REF!</definedName>
    <definedName name="Excel_BuiltIn__FilterDatabase_11_1" localSheetId="3">!#REF!</definedName>
    <definedName name="Excel_BuiltIn__FilterDatabase_11_1" localSheetId="2">!#REF!</definedName>
    <definedName name="Excel_BuiltIn__FilterDatabase_11_1">!#REF!</definedName>
    <definedName name="Excel_BuiltIn__FilterDatabase_12" localSheetId="3">!#REF!</definedName>
    <definedName name="Excel_BuiltIn__FilterDatabase_12" localSheetId="2">!#REF!</definedName>
    <definedName name="Excel_BuiltIn__FilterDatabase_12">!#REF!</definedName>
    <definedName name="Excel_BuiltIn__FilterDatabase_12_1" localSheetId="3">!#REF!</definedName>
    <definedName name="Excel_BuiltIn__FilterDatabase_12_1" localSheetId="2">!#REF!</definedName>
    <definedName name="Excel_BuiltIn__FilterDatabase_12_1">!#REF!</definedName>
    <definedName name="Excel_BuiltIn__FilterDatabase_13" localSheetId="3">!#REF!</definedName>
    <definedName name="Excel_BuiltIn__FilterDatabase_13" localSheetId="2">!#REF!</definedName>
    <definedName name="Excel_BuiltIn__FilterDatabase_13">!#REF!</definedName>
    <definedName name="Excel_BuiltIn__FilterDatabase_13_1" localSheetId="3">!#REF!</definedName>
    <definedName name="Excel_BuiltIn__FilterDatabase_13_1" localSheetId="2">!#REF!</definedName>
    <definedName name="Excel_BuiltIn__FilterDatabase_13_1">!#REF!</definedName>
    <definedName name="Excel_BuiltIn__FilterDatabase_14" localSheetId="3">!#REF!</definedName>
    <definedName name="Excel_BuiltIn__FilterDatabase_14" localSheetId="2">!#REF!</definedName>
    <definedName name="Excel_BuiltIn__FilterDatabase_14">!#REF!</definedName>
    <definedName name="Excel_BuiltIn__FilterDatabase_14_1" localSheetId="3">!#REF!</definedName>
    <definedName name="Excel_BuiltIn__FilterDatabase_14_1" localSheetId="2">!#REF!</definedName>
    <definedName name="Excel_BuiltIn__FilterDatabase_14_1">!#REF!</definedName>
    <definedName name="Excel_BuiltIn__FilterDatabase_15" localSheetId="3">!#REF!</definedName>
    <definedName name="Excel_BuiltIn__FilterDatabase_15" localSheetId="2">!#REF!</definedName>
    <definedName name="Excel_BuiltIn__FilterDatabase_15">!#REF!</definedName>
    <definedName name="Excel_BuiltIn__FilterDatabase_16" localSheetId="3">!#REF!</definedName>
    <definedName name="Excel_BuiltIn__FilterDatabase_16" localSheetId="2">!#REF!</definedName>
    <definedName name="Excel_BuiltIn__FilterDatabase_16">!#REF!</definedName>
    <definedName name="Excel_BuiltIn__FilterDatabase_16_1" localSheetId="3">!#REF!</definedName>
    <definedName name="Excel_BuiltIn__FilterDatabase_16_1" localSheetId="2">!#REF!</definedName>
    <definedName name="Excel_BuiltIn__FilterDatabase_16_1">!#REF!</definedName>
    <definedName name="Excel_BuiltIn__FilterDatabase_17" localSheetId="3">!#REF!</definedName>
    <definedName name="Excel_BuiltIn__FilterDatabase_17" localSheetId="2">!#REF!</definedName>
    <definedName name="Excel_BuiltIn__FilterDatabase_17">!#REF!</definedName>
    <definedName name="Excel_BuiltIn__FilterDatabase_18" localSheetId="3">!#REF!</definedName>
    <definedName name="Excel_BuiltIn__FilterDatabase_18" localSheetId="2">!#REF!</definedName>
    <definedName name="Excel_BuiltIn__FilterDatabase_18">!#REF!</definedName>
    <definedName name="Excel_BuiltIn__FilterDatabase_19" localSheetId="3">!#REF!</definedName>
    <definedName name="Excel_BuiltIn__FilterDatabase_19" localSheetId="2">!#REF!</definedName>
    <definedName name="Excel_BuiltIn__FilterDatabase_19">!#REF!</definedName>
    <definedName name="Excel_BuiltIn__FilterDatabase_2" localSheetId="3">!#REF!</definedName>
    <definedName name="Excel_BuiltIn__FilterDatabase_2" localSheetId="2">!#REF!</definedName>
    <definedName name="Excel_BuiltIn__FilterDatabase_2">!#REF!</definedName>
    <definedName name="Excel_BuiltIn__FilterDatabase_2_1" localSheetId="3">!#REF!</definedName>
    <definedName name="Excel_BuiltIn__FilterDatabase_2_1" localSheetId="2">!#REF!</definedName>
    <definedName name="Excel_BuiltIn__FilterDatabase_2_1">!#REF!</definedName>
    <definedName name="Excel_BuiltIn__FilterDatabase_20" localSheetId="3">!#REF!</definedName>
    <definedName name="Excel_BuiltIn__FilterDatabase_20" localSheetId="2">!#REF!</definedName>
    <definedName name="Excel_BuiltIn__FilterDatabase_20">!#REF!</definedName>
    <definedName name="Excel_BuiltIn__FilterDatabase_21" localSheetId="3">!#REF!</definedName>
    <definedName name="Excel_BuiltIn__FilterDatabase_21" localSheetId="2">!#REF!</definedName>
    <definedName name="Excel_BuiltIn__FilterDatabase_21">!#REF!</definedName>
    <definedName name="Excel_BuiltIn__FilterDatabase_3" localSheetId="3">!#REF!</definedName>
    <definedName name="Excel_BuiltIn__FilterDatabase_3" localSheetId="2">!#REF!</definedName>
    <definedName name="Excel_BuiltIn__FilterDatabase_3">!#REF!</definedName>
    <definedName name="Excel_BuiltIn__FilterDatabase_3_1" localSheetId="3">!#REF!</definedName>
    <definedName name="Excel_BuiltIn__FilterDatabase_3_1" localSheetId="2">!#REF!</definedName>
    <definedName name="Excel_BuiltIn__FilterDatabase_3_1">!#REF!</definedName>
    <definedName name="Excel_BuiltIn__FilterDatabase_4" localSheetId="3">!#REF!</definedName>
    <definedName name="Excel_BuiltIn__FilterDatabase_4" localSheetId="2">!#REF!</definedName>
    <definedName name="Excel_BuiltIn__FilterDatabase_4">!#REF!</definedName>
    <definedName name="Excel_BuiltIn__FilterDatabase_4_1" localSheetId="3">!#REF!</definedName>
    <definedName name="Excel_BuiltIn__FilterDatabase_4_1" localSheetId="2">!#REF!</definedName>
    <definedName name="Excel_BuiltIn__FilterDatabase_4_1">!#REF!</definedName>
    <definedName name="Excel_BuiltIn__FilterDatabase_5" localSheetId="3">!#REF!</definedName>
    <definedName name="Excel_BuiltIn__FilterDatabase_5" localSheetId="2">!#REF!</definedName>
    <definedName name="Excel_BuiltIn__FilterDatabase_5">!#REF!</definedName>
    <definedName name="Excel_BuiltIn__FilterDatabase_5_1" localSheetId="3">!#REF!</definedName>
    <definedName name="Excel_BuiltIn__FilterDatabase_5_1" localSheetId="2">!#REF!</definedName>
    <definedName name="Excel_BuiltIn__FilterDatabase_5_1">!#REF!</definedName>
    <definedName name="Excel_BuiltIn__FilterDatabase_6" localSheetId="3">!#REF!</definedName>
    <definedName name="Excel_BuiltIn__FilterDatabase_6" localSheetId="2">!#REF!</definedName>
    <definedName name="Excel_BuiltIn__FilterDatabase_6">!#REF!</definedName>
    <definedName name="Excel_BuiltIn__FilterDatabase_6_1" localSheetId="3">!#REF!</definedName>
    <definedName name="Excel_BuiltIn__FilterDatabase_6_1" localSheetId="2">!#REF!</definedName>
    <definedName name="Excel_BuiltIn__FilterDatabase_6_1">!#REF!</definedName>
    <definedName name="Excel_BuiltIn__FilterDatabase_7" localSheetId="3">!#REF!</definedName>
    <definedName name="Excel_BuiltIn__FilterDatabase_7" localSheetId="2">!#REF!</definedName>
    <definedName name="Excel_BuiltIn__FilterDatabase_7">!#REF!</definedName>
    <definedName name="Excel_BuiltIn__FilterDatabase_7_1" localSheetId="3">!#REF!</definedName>
    <definedName name="Excel_BuiltIn__FilterDatabase_7_1" localSheetId="2">!#REF!</definedName>
    <definedName name="Excel_BuiltIn__FilterDatabase_7_1">!#REF!</definedName>
    <definedName name="Excel_BuiltIn__FilterDatabase_8" localSheetId="3">!#REF!</definedName>
    <definedName name="Excel_BuiltIn__FilterDatabase_8" localSheetId="2">!#REF!</definedName>
    <definedName name="Excel_BuiltIn__FilterDatabase_8">!#REF!</definedName>
    <definedName name="Excel_BuiltIn__FilterDatabase_8_1" localSheetId="3">!#REF!</definedName>
    <definedName name="Excel_BuiltIn__FilterDatabase_8_1" localSheetId="2">!#REF!</definedName>
    <definedName name="Excel_BuiltIn__FilterDatabase_8_1">!#REF!</definedName>
    <definedName name="Excel_BuiltIn__FilterDatabase_9" localSheetId="3">!#REF!</definedName>
    <definedName name="Excel_BuiltIn__FilterDatabase_9" localSheetId="2">!#REF!</definedName>
    <definedName name="Excel_BuiltIn__FilterDatabase_9">!#REF!</definedName>
    <definedName name="Excel_BuiltIn__FilterDatabase_9_1" localSheetId="3">!#REF!</definedName>
    <definedName name="Excel_BuiltIn__FilterDatabase_9_1" localSheetId="2">!#REF!</definedName>
    <definedName name="Excel_BuiltIn__FilterDatabase_9_1">!#REF!</definedName>
    <definedName name="_xlnm.Print_Area" localSheetId="3">'RiZF_II_rok_II stop.'!$A$1:$T$136</definedName>
    <definedName name="_xlnm.Print_Area" localSheetId="2">'TiLwGG_II_rok_II stop.'!$A$1:$P$151</definedName>
    <definedName name="_xlnm.Print_Area" localSheetId="4">'ZP_II_rok_II stop.'!$A$1:$T$136</definedName>
  </definedNames>
  <calcPr calcId="162913" iterateDelta="1E-4"/>
</workbook>
</file>

<file path=xl/calcChain.xml><?xml version="1.0" encoding="utf-8"?>
<calcChain xmlns="http://schemas.openxmlformats.org/spreadsheetml/2006/main">
  <c r="I148" i="6" l="1"/>
  <c r="I147" i="6" l="1"/>
  <c r="B30" i="6"/>
  <c r="B29" i="6"/>
  <c r="B18" i="6"/>
  <c r="I129" i="3" l="1"/>
  <c r="I125" i="5"/>
  <c r="I143" i="6"/>
  <c r="B105" i="6"/>
  <c r="B104" i="6"/>
  <c r="B112" i="6"/>
  <c r="B113" i="6"/>
  <c r="B114" i="6"/>
  <c r="B115" i="6"/>
  <c r="B82" i="6"/>
  <c r="B81" i="6"/>
  <c r="B70" i="6"/>
  <c r="B67" i="6"/>
  <c r="B66" i="6"/>
  <c r="B54" i="6"/>
  <c r="B53" i="6"/>
  <c r="B42" i="6"/>
  <c r="B41" i="6"/>
  <c r="B36" i="6"/>
  <c r="B34" i="6"/>
  <c r="B33" i="6"/>
  <c r="I134" i="5" l="1"/>
  <c r="L117" i="3" l="1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L117" i="5" l="1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109" i="6" l="1"/>
  <c r="L132" i="6" l="1"/>
  <c r="K149" i="6"/>
  <c r="I127" i="5" l="1"/>
  <c r="I132" i="5"/>
  <c r="I131" i="5"/>
  <c r="I128" i="5"/>
  <c r="B45" i="6" l="1"/>
  <c r="B44" i="6"/>
  <c r="B43" i="6"/>
  <c r="B40" i="6"/>
  <c r="B39" i="6"/>
  <c r="B38" i="6"/>
  <c r="B37" i="6"/>
  <c r="B35" i="6"/>
  <c r="B32" i="6"/>
  <c r="B31" i="6"/>
  <c r="B28" i="6"/>
  <c r="B27" i="6"/>
  <c r="B26" i="6"/>
  <c r="B25" i="6"/>
  <c r="B24" i="6"/>
  <c r="B23" i="6"/>
  <c r="B22" i="6"/>
  <c r="B21" i="6"/>
  <c r="B20" i="6"/>
  <c r="B19" i="6"/>
  <c r="B17" i="6"/>
  <c r="B16" i="6"/>
  <c r="B15" i="6"/>
  <c r="B14" i="6"/>
  <c r="B13" i="6"/>
  <c r="B12" i="6"/>
  <c r="B11" i="6"/>
  <c r="B10" i="6"/>
  <c r="B9" i="6"/>
  <c r="B8" i="6"/>
  <c r="K135" i="5" l="1"/>
  <c r="B121" i="6" l="1"/>
  <c r="B110" i="6"/>
  <c r="B46" i="6"/>
  <c r="B69" i="6" l="1"/>
  <c r="B86" i="6" l="1"/>
  <c r="I126" i="5" l="1"/>
  <c r="I133" i="5"/>
  <c r="I124" i="5"/>
  <c r="I129" i="5"/>
  <c r="I130" i="5"/>
  <c r="I134" i="3"/>
  <c r="I128" i="3"/>
  <c r="I132" i="3"/>
  <c r="I127" i="3"/>
  <c r="I125" i="3"/>
  <c r="I126" i="3"/>
  <c r="I124" i="3"/>
  <c r="I130" i="3"/>
  <c r="I131" i="3"/>
  <c r="K135" i="3" l="1"/>
  <c r="B65" i="6" l="1"/>
  <c r="B64" i="6"/>
  <c r="B92" i="6"/>
  <c r="B91" i="6"/>
  <c r="B116" i="6"/>
  <c r="B131" i="6"/>
  <c r="B130" i="6"/>
  <c r="B129" i="6"/>
  <c r="B128" i="6"/>
  <c r="B127" i="6"/>
  <c r="B126" i="6"/>
  <c r="B125" i="6"/>
  <c r="B124" i="6"/>
  <c r="B123" i="6"/>
  <c r="B122" i="6"/>
  <c r="B120" i="6"/>
  <c r="B119" i="6"/>
  <c r="B118" i="6"/>
  <c r="B117" i="6"/>
  <c r="B111" i="6"/>
  <c r="B108" i="6"/>
  <c r="B107" i="6"/>
  <c r="B106" i="6"/>
  <c r="B103" i="6"/>
  <c r="B102" i="6"/>
  <c r="B101" i="6"/>
  <c r="B100" i="6"/>
  <c r="B99" i="6"/>
  <c r="B98" i="6"/>
  <c r="B96" i="6"/>
  <c r="B95" i="6"/>
  <c r="B94" i="6"/>
  <c r="B93" i="6"/>
  <c r="B90" i="6"/>
  <c r="B89" i="6"/>
  <c r="B88" i="6"/>
  <c r="B87" i="6"/>
  <c r="B51" i="6"/>
  <c r="B50" i="6"/>
  <c r="B59" i="6"/>
  <c r="B85" i="6"/>
  <c r="B84" i="6"/>
  <c r="B83" i="6"/>
  <c r="B80" i="6"/>
  <c r="B79" i="6"/>
  <c r="B78" i="6"/>
  <c r="B77" i="6"/>
  <c r="B76" i="6"/>
  <c r="B75" i="6"/>
  <c r="B74" i="6"/>
  <c r="B72" i="6"/>
  <c r="B71" i="6"/>
  <c r="B68" i="6"/>
  <c r="B63" i="6"/>
  <c r="B62" i="6"/>
  <c r="B61" i="6"/>
  <c r="B60" i="6"/>
  <c r="B58" i="6"/>
  <c r="B57" i="6"/>
  <c r="B56" i="6"/>
  <c r="B55" i="6"/>
  <c r="B52" i="6"/>
  <c r="B49" i="6"/>
  <c r="B48" i="6"/>
  <c r="B47" i="6"/>
  <c r="I140" i="6" l="1"/>
  <c r="I145" i="6"/>
  <c r="B97" i="6" l="1"/>
  <c r="B73" i="6"/>
  <c r="I142" i="6" l="1"/>
  <c r="I144" i="6" l="1"/>
  <c r="I141" i="6"/>
  <c r="I139" i="6"/>
  <c r="I138" i="6"/>
  <c r="I137" i="6"/>
  <c r="I136" i="6"/>
</calcChain>
</file>

<file path=xl/sharedStrings.xml><?xml version="1.0" encoding="utf-8"?>
<sst xmlns="http://schemas.openxmlformats.org/spreadsheetml/2006/main" count="1586" uniqueCount="115">
  <si>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</si>
  <si>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</si>
  <si>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</si>
  <si>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</si>
  <si>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</si>
  <si>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</si>
  <si>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</si>
  <si>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</si>
  <si>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</si>
  <si>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</si>
  <si>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</si>
  <si>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</si>
  <si>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</si>
  <si>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</si>
  <si>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</si>
  <si>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</si>
  <si>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</si>
  <si>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</si>
  <si>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</si>
  <si>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</si>
  <si>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</si>
  <si>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Specj.</t>
  </si>
  <si>
    <t>TiLwGG  II stop.</t>
  </si>
  <si>
    <t>Semestr:</t>
  </si>
  <si>
    <t>Ostatnia modyfikacja:</t>
  </si>
  <si>
    <t>Rok:</t>
  </si>
  <si>
    <t>DATA</t>
  </si>
  <si>
    <t>SPECJALNOŚĆ</t>
  </si>
  <si>
    <t>SEMESTR</t>
  </si>
  <si>
    <t>GODZINY</t>
  </si>
  <si>
    <t>PRZEDMIOT</t>
  </si>
  <si>
    <t>GRUPA</t>
  </si>
  <si>
    <t>PROWADZĄCY</t>
  </si>
  <si>
    <t>SALA</t>
  </si>
  <si>
    <t>-</t>
  </si>
  <si>
    <t>Sumy kontrolne</t>
  </si>
  <si>
    <t>Grzelakowski</t>
  </si>
  <si>
    <t>LICZBA
GODZIN</t>
  </si>
  <si>
    <t>DZIEŃ
TYGODNIA</t>
  </si>
  <si>
    <t>III</t>
  </si>
  <si>
    <t>TiLwGG-II-stop</t>
  </si>
  <si>
    <t>Skrodzka</t>
  </si>
  <si>
    <t>Uniwersytet Morski w Gdyni WZNJ Studia Niestacjonarne</t>
  </si>
  <si>
    <t>Matczak</t>
  </si>
  <si>
    <t>RiZF  II stop.</t>
  </si>
  <si>
    <t>2024 / 2025</t>
  </si>
  <si>
    <t>NABÓR  2023/2024</t>
  </si>
  <si>
    <t>ZP  II stop.</t>
  </si>
  <si>
    <t>RiZF-II-stop</t>
  </si>
  <si>
    <t>II rok  II st.</t>
  </si>
  <si>
    <t>ZP</t>
  </si>
  <si>
    <t>RiZF</t>
  </si>
  <si>
    <t>TiLwGG</t>
  </si>
  <si>
    <t>IV</t>
  </si>
  <si>
    <t>letni</t>
  </si>
  <si>
    <t>Controlling w Logistyce-C</t>
  </si>
  <si>
    <t>Controlling w Logistyce-W</t>
  </si>
  <si>
    <t>Zarządzanie łańcuchami dostaw-W</t>
  </si>
  <si>
    <t>Zarządzanie łańcuchami dostaw-L1</t>
  </si>
  <si>
    <t>Zarządzanie łańcuchami dostaw-L2</t>
  </si>
  <si>
    <t>Modelowanie procesów i syst.transp. i logist.-W</t>
  </si>
  <si>
    <t>Modelowanie procesów i syst.transp. i logist.-L1</t>
  </si>
  <si>
    <t>Modelowanie procesów i syst.transp. i logist.-L2</t>
  </si>
  <si>
    <t>Zadanie projektowe-P1</t>
  </si>
  <si>
    <t>Zadanie projektowe-P2</t>
  </si>
  <si>
    <t>Seminarium magisterskie III-G</t>
  </si>
  <si>
    <t>Seminarium magisterskie III-M</t>
  </si>
  <si>
    <t>Seminarium magisterskie III-S</t>
  </si>
  <si>
    <t>Etyka w finansach-C</t>
  </si>
  <si>
    <t>Planowanie finansowe w przedsiębiorstwie-W</t>
  </si>
  <si>
    <t>Planowanie finansowe w przedsiębiorstwie-C</t>
  </si>
  <si>
    <t>Fundusze celowe-W</t>
  </si>
  <si>
    <t>Fundusze celowe-C</t>
  </si>
  <si>
    <t>Pomoc publiczna-W</t>
  </si>
  <si>
    <t>Upadłość i organizacja przedsiębiorstw-W</t>
  </si>
  <si>
    <t>Nowoczesne narzędzia w zarządzaniu finansami-L</t>
  </si>
  <si>
    <t>Wykład monograficzny-W</t>
  </si>
  <si>
    <t>Marketing organizacji-W</t>
  </si>
  <si>
    <t>Marketing organizacji-C</t>
  </si>
  <si>
    <t>Społeczna odpowiezialność przedsiębiorstw-W</t>
  </si>
  <si>
    <t>Społeczna odpowiezialność przedsiębiorstw-C</t>
  </si>
  <si>
    <t>Kierowanie zespołem i przywództwo-W</t>
  </si>
  <si>
    <t>Kierowanie zespołem i przywództwo-C</t>
  </si>
  <si>
    <t>Zarządzanie wartością przedsiębiorstwa-W</t>
  </si>
  <si>
    <t>Zarządzanie zmianą w przedsiębiorstwie-W</t>
  </si>
  <si>
    <t>Skiba</t>
  </si>
  <si>
    <t>Miklińska</t>
  </si>
  <si>
    <t>Miklińska / Charłampowicz</t>
  </si>
  <si>
    <t>Marek</t>
  </si>
  <si>
    <t>Karaś</t>
  </si>
  <si>
    <t>Charłampowicz</t>
  </si>
  <si>
    <t>wykład</t>
  </si>
  <si>
    <t>TEAMS</t>
  </si>
  <si>
    <t>L1</t>
  </si>
  <si>
    <t>L2</t>
  </si>
  <si>
    <t>P1</t>
  </si>
  <si>
    <t>P2</t>
  </si>
  <si>
    <t>C</t>
  </si>
  <si>
    <t>Mackiewicz</t>
  </si>
  <si>
    <t>Skrodzka / Hajduk</t>
  </si>
  <si>
    <t>Winiarska</t>
  </si>
  <si>
    <t>Wanagos</t>
  </si>
  <si>
    <t>Winnicki</t>
  </si>
  <si>
    <t>Sarnowski</t>
  </si>
  <si>
    <t>L</t>
  </si>
  <si>
    <t>Hajduk</t>
  </si>
  <si>
    <t>Studzieniecki</t>
  </si>
  <si>
    <t>Czarnecka</t>
  </si>
  <si>
    <t>Wyszkowska-Wróbel</t>
  </si>
  <si>
    <t>sem.</t>
  </si>
  <si>
    <t>B-214</t>
  </si>
  <si>
    <t>brak</t>
  </si>
  <si>
    <t>B-403</t>
  </si>
  <si>
    <t>B-411</t>
  </si>
  <si>
    <t>B-421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</si>
</sst>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[$-415]General"/>
    <numFmt numFmtId="165" formatCode="h&quot;:&quot;mm"/>
    <numFmt numFmtId="166" formatCode="d&quot; &quot;mmm"/>
    <numFmt numFmtId="167" formatCode="[$-415]0"/>
    <numFmt numFmtId="168" formatCode="[$-415]yyyy\-mm\-dd"/>
    <numFmt numFmtId="169" formatCode="d&quot; &quot;mmmm&quot; &quot;yyyy"/>
    <numFmt numFmtId="170" formatCode="#,##0.00&quot; &quot;[$zł-415];[Red]&quot;-&quot;#,##0.00&quot; &quot;[$zł-415]"/>
    <numFmt numFmtId="171" formatCode="d\ mmm"/>
  </numFmts>
  <fonts count="63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b/>
      <sz val="9"/>
      <color rgb="FF000000"/>
      <name val="Arial CE1"/>
      <charset val="238"/>
    </font>
    <font>
      <sz val="10"/>
      <color rgb="FFFF0000"/>
      <name val="Arial CE1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b/>
      <i/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0"/>
      <color rgb="FF00B050"/>
      <name val="Arial CE"/>
      <charset val="238"/>
    </font>
    <font>
      <sz val="10"/>
      <color rgb="FF0070C0"/>
      <name val="Arial CE"/>
      <charset val="238"/>
    </font>
    <font>
      <sz val="10"/>
      <color rgb="FF0070C0"/>
      <name val="Arial CE1"/>
      <charset val="238"/>
    </font>
    <font>
      <b/>
      <sz val="10"/>
      <color rgb="FF00B050"/>
      <name val="Arial CE1"/>
      <charset val="238"/>
    </font>
    <font>
      <b/>
      <sz val="10"/>
      <color rgb="FF0070C0"/>
      <name val="Arial CE"/>
      <charset val="238"/>
    </font>
    <font>
      <b/>
      <sz val="9"/>
      <name val="Arial CE"/>
      <charset val="238"/>
    </font>
    <font>
      <b/>
      <sz val="10"/>
      <color rgb="FFFF0000"/>
      <name val="Arial CE1"/>
      <charset val="238"/>
    </font>
    <font>
      <b/>
      <sz val="18"/>
      <color rgb="FFFF0000"/>
      <name val="Arial CE1"/>
      <charset val="238"/>
    </font>
    <font>
      <b/>
      <sz val="14"/>
      <color rgb="FFFF0000"/>
      <name val="Arial CE1"/>
      <charset val="238"/>
    </font>
    <font>
      <b/>
      <i/>
      <sz val="14"/>
      <color rgb="FFFF0000"/>
      <name val="Arial CE1"/>
      <charset val="238"/>
    </font>
    <font>
      <b/>
      <sz val="12"/>
      <color rgb="FFFF0000"/>
      <name val="Arial CE1"/>
      <charset val="238"/>
    </font>
    <font>
      <b/>
      <sz val="16"/>
      <color rgb="FF000000"/>
      <name val="Arial CE1"/>
      <charset val="238"/>
    </font>
    <font>
      <sz val="10"/>
      <color rgb="FFFF5050"/>
      <name val="Arial CE"/>
      <family val="2"/>
      <charset val="238"/>
    </font>
    <font>
      <b/>
      <sz val="14"/>
      <color rgb="FF000000"/>
      <name val="Arial CE1"/>
      <charset val="238"/>
    </font>
  </fonts>
  <fills count="2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</borders>
  <cellStyleXfs count="48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0" fontId="22" fillId="0" borderId="0" applyBorder="0" applyProtection="0"/>
    <xf numFmtId="0" fontId="48" fillId="0" borderId="0"/>
  </cellStyleXfs>
  <cellXfs count="286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1" fillId="0" borderId="0" xfId="44" applyAlignment="1" applyProtection="1">
      <alignment horizontal="center"/>
    </xf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7" fillId="0" borderId="0" xfId="44" applyFont="1" applyAlignment="1" applyProtection="1">
      <alignment horizontal="center"/>
    </xf>
    <xf numFmtId="164" fontId="28" fillId="0" borderId="0" xfId="44" applyFont="1" applyProtection="1"/>
    <xf numFmtId="164" fontId="29" fillId="0" borderId="0" xfId="44" applyFont="1" applyAlignment="1" applyProtection="1">
      <alignment shrinkToFit="1"/>
    </xf>
    <xf numFmtId="168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69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8" fontId="23" fillId="0" borderId="0" xfId="44" applyNumberFormat="1" applyFont="1" applyAlignment="1" applyProtection="1">
      <alignment horizontal="center" shrinkToFit="1"/>
    </xf>
    <xf numFmtId="169" fontId="34" fillId="0" borderId="0" xfId="44" applyNumberFormat="1" applyFont="1" applyAlignment="1" applyProtection="1">
      <alignment horizontal="center" shrinkToFit="1"/>
    </xf>
    <xf numFmtId="164" fontId="21" fillId="4" borderId="0" xfId="44" applyFill="1" applyProtection="1"/>
    <xf numFmtId="164" fontId="34" fillId="0" borderId="0" xfId="44" applyFont="1" applyAlignment="1" applyProtection="1">
      <alignment horizontal="center" shrinkToFit="1"/>
    </xf>
    <xf numFmtId="168" fontId="38" fillId="0" borderId="0" xfId="44" applyNumberFormat="1" applyFont="1" applyAlignment="1" applyProtection="1">
      <alignment horizontal="center" shrinkToFit="1"/>
    </xf>
    <xf numFmtId="164" fontId="39" fillId="19" borderId="13" xfId="44" applyFont="1" applyFill="1" applyBorder="1" applyAlignment="1">
      <alignment horizontal="center" vertical="center" wrapText="1"/>
    </xf>
    <xf numFmtId="164" fontId="21" fillId="19" borderId="13" xfId="44" applyFill="1" applyBorder="1" applyAlignment="1">
      <alignment horizontal="center" vertical="center" wrapText="1"/>
    </xf>
    <xf numFmtId="164" fontId="40" fillId="19" borderId="13" xfId="44" applyFont="1" applyFill="1" applyBorder="1" applyAlignment="1">
      <alignment horizontal="center" vertical="center" shrinkToFit="1"/>
    </xf>
    <xf numFmtId="164" fontId="41" fillId="19" borderId="13" xfId="44" applyFont="1" applyFill="1" applyBorder="1" applyAlignment="1">
      <alignment horizontal="center" vertical="center" wrapText="1"/>
    </xf>
    <xf numFmtId="164" fontId="40" fillId="19" borderId="13" xfId="44" applyFont="1" applyFill="1" applyBorder="1" applyAlignment="1">
      <alignment horizontal="center" vertical="center" wrapText="1"/>
    </xf>
    <xf numFmtId="164" fontId="41" fillId="19" borderId="13" xfId="44" applyFont="1" applyFill="1" applyBorder="1" applyAlignment="1">
      <alignment horizontal="center"/>
    </xf>
    <xf numFmtId="20" fontId="41" fillId="19" borderId="13" xfId="44" applyNumberFormat="1" applyFont="1" applyFill="1" applyBorder="1"/>
    <xf numFmtId="164" fontId="40" fillId="0" borderId="13" xfId="44" applyFont="1" applyBorder="1" applyAlignment="1">
      <alignment horizontal="center" shrinkToFit="1"/>
    </xf>
    <xf numFmtId="164" fontId="41" fillId="0" borderId="13" xfId="44" applyFont="1" applyBorder="1" applyAlignment="1">
      <alignment horizontal="center" wrapText="1" shrinkToFit="1"/>
    </xf>
    <xf numFmtId="1" fontId="41" fillId="0" borderId="13" xfId="44" applyNumberFormat="1" applyFont="1" applyBorder="1" applyAlignment="1">
      <alignment horizontal="center"/>
    </xf>
    <xf numFmtId="164" fontId="41" fillId="19" borderId="15" xfId="44" applyFont="1" applyFill="1" applyBorder="1" applyAlignment="1">
      <alignment horizontal="center"/>
    </xf>
    <xf numFmtId="20" fontId="41" fillId="19" borderId="15" xfId="44" applyNumberFormat="1" applyFont="1" applyFill="1" applyBorder="1"/>
    <xf numFmtId="164" fontId="40" fillId="0" borderId="15" xfId="44" applyFont="1" applyBorder="1" applyAlignment="1">
      <alignment horizontal="center" shrinkToFit="1"/>
    </xf>
    <xf numFmtId="164" fontId="41" fillId="0" borderId="15" xfId="44" applyFont="1" applyBorder="1" applyAlignment="1">
      <alignment horizontal="center" wrapText="1" shrinkToFit="1"/>
    </xf>
    <xf numFmtId="1" fontId="41" fillId="0" borderId="15" xfId="44" applyNumberFormat="1" applyFont="1" applyBorder="1" applyAlignment="1">
      <alignment horizontal="center"/>
    </xf>
    <xf numFmtId="164" fontId="41" fillId="0" borderId="15" xfId="44" applyFont="1" applyBorder="1" applyAlignment="1">
      <alignment horizontal="center"/>
    </xf>
    <xf numFmtId="20" fontId="41" fillId="19" borderId="17" xfId="44" applyNumberFormat="1" applyFont="1" applyFill="1" applyBorder="1"/>
    <xf numFmtId="164" fontId="41" fillId="19" borderId="17" xfId="44" applyFont="1" applyFill="1" applyBorder="1" applyAlignment="1">
      <alignment horizontal="center"/>
    </xf>
    <xf numFmtId="164" fontId="40" fillId="0" borderId="17" xfId="44" applyFont="1" applyBorder="1" applyAlignment="1">
      <alignment horizontal="center" shrinkToFit="1"/>
    </xf>
    <xf numFmtId="164" fontId="41" fillId="0" borderId="17" xfId="44" applyFont="1" applyBorder="1" applyAlignment="1">
      <alignment horizontal="center"/>
    </xf>
    <xf numFmtId="1" fontId="41" fillId="0" borderId="17" xfId="44" applyNumberFormat="1" applyFont="1" applyBorder="1" applyAlignment="1">
      <alignment horizontal="center"/>
    </xf>
    <xf numFmtId="164" fontId="41" fillId="0" borderId="13" xfId="44" applyFont="1" applyBorder="1" applyAlignment="1">
      <alignment horizontal="center"/>
    </xf>
    <xf numFmtId="171" fontId="43" fillId="19" borderId="0" xfId="44" applyNumberFormat="1" applyFont="1" applyFill="1" applyBorder="1" applyAlignment="1">
      <alignment horizontal="center"/>
    </xf>
    <xf numFmtId="164" fontId="21" fillId="0" borderId="0" xfId="44"/>
    <xf numFmtId="164" fontId="21" fillId="0" borderId="0" xfId="44" applyAlignment="1">
      <alignment horizontal="center"/>
    </xf>
    <xf numFmtId="164" fontId="40" fillId="0" borderId="0" xfId="44" applyFont="1" applyAlignment="1">
      <alignment horizontal="center" shrinkToFit="1"/>
    </xf>
    <xf numFmtId="164" fontId="21" fillId="0" borderId="0" xfId="44" applyAlignment="1">
      <alignment shrinkToFit="1"/>
    </xf>
    <xf numFmtId="164" fontId="41" fillId="0" borderId="0" xfId="44" applyFont="1" applyAlignment="1">
      <alignment horizontal="center"/>
    </xf>
    <xf numFmtId="1" fontId="37" fillId="0" borderId="19" xfId="44" applyNumberFormat="1" applyFont="1" applyBorder="1" applyAlignment="1">
      <alignment horizontal="center"/>
    </xf>
    <xf numFmtId="1" fontId="46" fillId="19" borderId="0" xfId="44" applyNumberFormat="1" applyFont="1" applyFill="1" applyBorder="1" applyAlignment="1">
      <alignment horizontal="center"/>
    </xf>
    <xf numFmtId="1" fontId="36" fillId="19" borderId="0" xfId="44" applyNumberFormat="1" applyFont="1" applyFill="1" applyAlignment="1">
      <alignment horizontal="center" shrinkToFit="1"/>
    </xf>
    <xf numFmtId="1" fontId="42" fillId="19" borderId="0" xfId="44" quotePrefix="1" applyNumberFormat="1" applyFont="1" applyFill="1" applyBorder="1" applyAlignment="1">
      <alignment shrinkToFit="1"/>
    </xf>
    <xf numFmtId="164" fontId="41" fillId="19" borderId="0" xfId="44" applyFont="1" applyFill="1" applyAlignment="1">
      <alignment horizontal="center"/>
    </xf>
    <xf numFmtId="164" fontId="41" fillId="19" borderId="0" xfId="44" applyFont="1" applyFill="1" applyBorder="1" applyAlignment="1">
      <alignment horizontal="left" shrinkToFit="1"/>
    </xf>
    <xf numFmtId="164" fontId="40" fillId="19" borderId="0" xfId="44" applyFont="1" applyFill="1" applyBorder="1" applyAlignment="1">
      <alignment horizontal="center" shrinkToFit="1"/>
    </xf>
    <xf numFmtId="164" fontId="41" fillId="19" borderId="0" xfId="44" applyFont="1" applyFill="1"/>
    <xf numFmtId="164" fontId="45" fillId="0" borderId="0" xfId="44" applyFont="1"/>
    <xf numFmtId="164" fontId="21" fillId="19" borderId="13" xfId="44" applyFill="1" applyBorder="1" applyAlignment="1">
      <alignment horizontal="center" vertical="center"/>
    </xf>
    <xf numFmtId="20" fontId="48" fillId="19" borderId="13" xfId="44" applyNumberFormat="1" applyFont="1" applyFill="1" applyBorder="1"/>
    <xf numFmtId="164" fontId="41" fillId="0" borderId="13" xfId="44" applyFont="1" applyBorder="1" applyAlignment="1">
      <alignment shrinkToFit="1"/>
    </xf>
    <xf numFmtId="164" fontId="41" fillId="0" borderId="15" xfId="44" applyFont="1" applyBorder="1" applyAlignment="1">
      <alignment shrinkToFit="1"/>
    </xf>
    <xf numFmtId="164" fontId="41" fillId="0" borderId="15" xfId="44" applyFont="1" applyBorder="1" applyAlignment="1">
      <alignment horizontal="left" shrinkToFit="1"/>
    </xf>
    <xf numFmtId="164" fontId="47" fillId="0" borderId="15" xfId="44" applyFont="1" applyBorder="1" applyAlignment="1">
      <alignment horizontal="center" shrinkToFit="1"/>
    </xf>
    <xf numFmtId="164" fontId="40" fillId="0" borderId="0" xfId="44" applyFont="1" applyBorder="1" applyAlignment="1">
      <alignment horizontal="center" shrinkToFit="1"/>
    </xf>
    <xf numFmtId="164" fontId="28" fillId="0" borderId="0" xfId="44" applyFont="1"/>
    <xf numFmtId="164" fontId="41" fillId="0" borderId="17" xfId="44" applyFont="1" applyBorder="1" applyAlignment="1">
      <alignment shrinkToFit="1"/>
    </xf>
    <xf numFmtId="164" fontId="48" fillId="0" borderId="15" xfId="44" applyFont="1" applyBorder="1" applyAlignment="1">
      <alignment horizontal="left" shrinkToFit="1"/>
    </xf>
    <xf numFmtId="164" fontId="41" fillId="0" borderId="17" xfId="44" applyFont="1" applyBorder="1" applyAlignment="1">
      <alignment horizontal="left" shrinkToFit="1"/>
    </xf>
    <xf numFmtId="164" fontId="41" fillId="20" borderId="13" xfId="44" applyFont="1" applyFill="1" applyBorder="1" applyAlignment="1">
      <alignment horizontal="center"/>
    </xf>
    <xf numFmtId="164" fontId="0" fillId="20" borderId="13" xfId="44" applyFont="1" applyFill="1" applyBorder="1" applyAlignment="1">
      <alignment horizontal="center"/>
    </xf>
    <xf numFmtId="164" fontId="41" fillId="20" borderId="15" xfId="44" applyFont="1" applyFill="1" applyBorder="1" applyAlignment="1">
      <alignment horizontal="center"/>
    </xf>
    <xf numFmtId="164" fontId="0" fillId="20" borderId="15" xfId="44" applyFont="1" applyFill="1" applyBorder="1" applyAlignment="1">
      <alignment horizontal="center"/>
    </xf>
    <xf numFmtId="164" fontId="0" fillId="20" borderId="17" xfId="44" applyFont="1" applyFill="1" applyBorder="1" applyAlignment="1">
      <alignment horizontal="center"/>
    </xf>
    <xf numFmtId="164" fontId="40" fillId="20" borderId="13" xfId="44" applyFont="1" applyFill="1" applyBorder="1" applyAlignment="1">
      <alignment horizontal="center" shrinkToFit="1"/>
    </xf>
    <xf numFmtId="1" fontId="41" fillId="20" borderId="13" xfId="44" applyNumberFormat="1" applyFont="1" applyFill="1" applyBorder="1" applyAlignment="1">
      <alignment horizontal="center"/>
    </xf>
    <xf numFmtId="20" fontId="49" fillId="20" borderId="13" xfId="44" applyNumberFormat="1" applyFont="1" applyFill="1" applyBorder="1"/>
    <xf numFmtId="164" fontId="49" fillId="20" borderId="13" xfId="44" applyFont="1" applyFill="1" applyBorder="1" applyAlignment="1">
      <alignment horizontal="center"/>
    </xf>
    <xf numFmtId="20" fontId="49" fillId="20" borderId="17" xfId="44" applyNumberFormat="1" applyFont="1" applyFill="1" applyBorder="1"/>
    <xf numFmtId="164" fontId="49" fillId="20" borderId="17" xfId="44" applyFont="1" applyFill="1" applyBorder="1" applyAlignment="1">
      <alignment horizontal="center"/>
    </xf>
    <xf numFmtId="164" fontId="41" fillId="20" borderId="14" xfId="44" applyFont="1" applyFill="1" applyBorder="1" applyAlignment="1">
      <alignment shrinkToFit="1"/>
    </xf>
    <xf numFmtId="164" fontId="37" fillId="0" borderId="15" xfId="44" applyFont="1" applyBorder="1" applyAlignment="1">
      <alignment horizontal="center"/>
    </xf>
    <xf numFmtId="164" fontId="41" fillId="0" borderId="0" xfId="44" applyFont="1" applyBorder="1" applyAlignment="1">
      <alignment shrinkToFit="1"/>
    </xf>
    <xf numFmtId="164" fontId="0" fillId="0" borderId="15" xfId="44" applyFont="1" applyBorder="1" applyAlignment="1">
      <alignment horizontal="center"/>
    </xf>
    <xf numFmtId="164" fontId="27" fillId="21" borderId="0" xfId="44" applyFont="1" applyFill="1" applyProtection="1"/>
    <xf numFmtId="164" fontId="27" fillId="21" borderId="0" xfId="44" applyFont="1" applyFill="1" applyAlignment="1" applyProtection="1">
      <alignment horizontal="center"/>
    </xf>
    <xf numFmtId="164" fontId="37" fillId="0" borderId="17" xfId="44" applyFont="1" applyBorder="1" applyAlignment="1">
      <alignment horizontal="center"/>
    </xf>
    <xf numFmtId="164" fontId="40" fillId="20" borderId="15" xfId="44" applyFont="1" applyFill="1" applyBorder="1" applyAlignment="1">
      <alignment horizontal="center" shrinkToFit="1"/>
    </xf>
    <xf numFmtId="1" fontId="41" fillId="20" borderId="15" xfId="44" applyNumberFormat="1" applyFont="1" applyFill="1" applyBorder="1" applyAlignment="1">
      <alignment horizontal="center"/>
    </xf>
    <xf numFmtId="164" fontId="41" fillId="20" borderId="16" xfId="44" applyFont="1" applyFill="1" applyBorder="1" applyAlignment="1">
      <alignment shrinkToFit="1"/>
    </xf>
    <xf numFmtId="164" fontId="37" fillId="0" borderId="15" xfId="44" applyFont="1" applyBorder="1" applyAlignment="1">
      <alignment horizontal="center" wrapText="1" shrinkToFit="1"/>
    </xf>
    <xf numFmtId="164" fontId="37" fillId="0" borderId="13" xfId="44" applyFont="1" applyBorder="1" applyAlignment="1">
      <alignment horizontal="center" wrapText="1" shrinkToFit="1"/>
    </xf>
    <xf numFmtId="164" fontId="48" fillId="0" borderId="0" xfId="44" applyFont="1" applyProtection="1"/>
    <xf numFmtId="0" fontId="35" fillId="0" borderId="21" xfId="47" applyFont="1" applyBorder="1" applyAlignment="1">
      <alignment horizontal="left"/>
    </xf>
    <xf numFmtId="0" fontId="51" fillId="0" borderId="21" xfId="47" applyFont="1" applyBorder="1" applyAlignment="1">
      <alignment horizontal="left"/>
    </xf>
    <xf numFmtId="0" fontId="35" fillId="0" borderId="25" xfId="47" applyFont="1" applyBorder="1" applyAlignment="1">
      <alignment horizontal="left"/>
    </xf>
    <xf numFmtId="0" fontId="51" fillId="0" borderId="15" xfId="47" applyFont="1" applyBorder="1" applyAlignment="1">
      <alignment horizontal="left"/>
    </xf>
    <xf numFmtId="0" fontId="35" fillId="0" borderId="13" xfId="47" applyFont="1" applyBorder="1" applyAlignment="1">
      <alignment horizontal="left"/>
    </xf>
    <xf numFmtId="0" fontId="35" fillId="0" borderId="15" xfId="47" applyFont="1" applyBorder="1" applyAlignment="1">
      <alignment horizontal="left"/>
    </xf>
    <xf numFmtId="0" fontId="51" fillId="0" borderId="13" xfId="47" applyFont="1" applyBorder="1" applyAlignment="1">
      <alignment horizontal="left"/>
    </xf>
    <xf numFmtId="0" fontId="51" fillId="0" borderId="17" xfId="47" applyFont="1" applyBorder="1" applyAlignment="1">
      <alignment horizontal="left"/>
    </xf>
    <xf numFmtId="0" fontId="35" fillId="0" borderId="24" xfId="47" applyFont="1" applyBorder="1" applyAlignment="1">
      <alignment horizontal="left"/>
    </xf>
    <xf numFmtId="164" fontId="0" fillId="0" borderId="13" xfId="44" applyFont="1" applyBorder="1" applyAlignment="1">
      <alignment horizontal="center"/>
    </xf>
    <xf numFmtId="164" fontId="43" fillId="0" borderId="16" xfId="44" applyFont="1" applyBorder="1" applyAlignment="1">
      <alignment shrinkToFit="1"/>
    </xf>
    <xf numFmtId="164" fontId="43" fillId="0" borderId="15" xfId="44" applyFont="1" applyBorder="1" applyAlignment="1">
      <alignment horizontal="left" shrinkToFit="1"/>
    </xf>
    <xf numFmtId="164" fontId="43" fillId="0" borderId="17" xfId="44" applyFont="1" applyBorder="1" applyAlignment="1">
      <alignment shrinkToFit="1"/>
    </xf>
    <xf numFmtId="164" fontId="43" fillId="0" borderId="15" xfId="44" applyFont="1" applyBorder="1" applyAlignment="1">
      <alignment shrinkToFit="1"/>
    </xf>
    <xf numFmtId="0" fontId="35" fillId="0" borderId="23" xfId="47" applyFont="1" applyBorder="1" applyAlignment="1">
      <alignment horizontal="left"/>
    </xf>
    <xf numFmtId="164" fontId="43" fillId="0" borderId="16" xfId="44" applyFont="1" applyBorder="1"/>
    <xf numFmtId="164" fontId="43" fillId="0" borderId="18" xfId="44" applyFont="1" applyBorder="1" applyAlignment="1">
      <alignment shrinkToFit="1"/>
    </xf>
    <xf numFmtId="164" fontId="37" fillId="0" borderId="17" xfId="44" applyFont="1" applyBorder="1" applyAlignment="1">
      <alignment horizontal="center" wrapText="1" shrinkToFit="1"/>
    </xf>
    <xf numFmtId="164" fontId="43" fillId="0" borderId="17" xfId="44" applyFont="1" applyBorder="1" applyAlignment="1">
      <alignment horizontal="left" shrinkToFit="1"/>
    </xf>
    <xf numFmtId="164" fontId="43" fillId="0" borderId="18" xfId="44" applyFont="1" applyBorder="1"/>
    <xf numFmtId="171" fontId="49" fillId="20" borderId="13" xfId="47" applyNumberFormat="1" applyFont="1" applyFill="1" applyBorder="1" applyAlignment="1">
      <alignment horizontal="center"/>
    </xf>
    <xf numFmtId="164" fontId="49" fillId="20" borderId="13" xfId="44" applyFont="1" applyFill="1" applyBorder="1" applyAlignment="1">
      <alignment horizontal="left"/>
    </xf>
    <xf numFmtId="164" fontId="49" fillId="20" borderId="15" xfId="44" applyFont="1" applyFill="1" applyBorder="1" applyAlignment="1">
      <alignment horizontal="left"/>
    </xf>
    <xf numFmtId="164" fontId="37" fillId="20" borderId="13" xfId="44" applyFont="1" applyFill="1" applyBorder="1" applyAlignment="1">
      <alignment horizontal="center"/>
    </xf>
    <xf numFmtId="164" fontId="43" fillId="20" borderId="15" xfId="44" applyFont="1" applyFill="1" applyBorder="1" applyAlignment="1">
      <alignment shrinkToFit="1"/>
    </xf>
    <xf numFmtId="164" fontId="43" fillId="20" borderId="16" xfId="44" applyFont="1" applyFill="1" applyBorder="1" applyAlignment="1">
      <alignment shrinkToFit="1"/>
    </xf>
    <xf numFmtId="0" fontId="52" fillId="20" borderId="25" xfId="47" applyFont="1" applyFill="1" applyBorder="1" applyAlignment="1">
      <alignment horizontal="left"/>
    </xf>
    <xf numFmtId="164" fontId="37" fillId="20" borderId="15" xfId="44" applyFont="1" applyFill="1" applyBorder="1" applyAlignment="1">
      <alignment horizontal="center"/>
    </xf>
    <xf numFmtId="164" fontId="43" fillId="0" borderId="20" xfId="44" applyFont="1" applyBorder="1" applyAlignment="1">
      <alignment shrinkToFit="1"/>
    </xf>
    <xf numFmtId="164" fontId="54" fillId="0" borderId="15" xfId="44" applyFont="1" applyBorder="1" applyAlignment="1">
      <alignment horizontal="center" shrinkToFit="1"/>
    </xf>
    <xf numFmtId="164" fontId="53" fillId="0" borderId="16" xfId="44" applyFont="1" applyBorder="1" applyAlignment="1">
      <alignment shrinkToFit="1"/>
    </xf>
    <xf numFmtId="20" fontId="41" fillId="0" borderId="15" xfId="44" applyNumberFormat="1" applyFont="1" applyBorder="1"/>
    <xf numFmtId="164" fontId="0" fillId="0" borderId="17" xfId="44" applyFont="1" applyBorder="1" applyAlignment="1">
      <alignment horizontal="center"/>
    </xf>
    <xf numFmtId="164" fontId="44" fillId="0" borderId="15" xfId="44" applyFont="1" applyBorder="1" applyAlignment="1">
      <alignment horizontal="center" wrapText="1" shrinkToFit="1"/>
    </xf>
    <xf numFmtId="164" fontId="44" fillId="0" borderId="15" xfId="44" applyFont="1" applyBorder="1" applyAlignment="1">
      <alignment horizontal="center"/>
    </xf>
    <xf numFmtId="164" fontId="48" fillId="0" borderId="13" xfId="44" applyFont="1" applyBorder="1" applyAlignment="1">
      <alignment horizontal="center" wrapText="1" shrinkToFit="1"/>
    </xf>
    <xf numFmtId="20" fontId="41" fillId="0" borderId="13" xfId="44" applyNumberFormat="1" applyFont="1" applyBorder="1"/>
    <xf numFmtId="0" fontId="35" fillId="0" borderId="22" xfId="47" applyFont="1" applyBorder="1" applyAlignment="1">
      <alignment horizontal="left"/>
    </xf>
    <xf numFmtId="20" fontId="41" fillId="0" borderId="17" xfId="44" applyNumberFormat="1" applyFont="1" applyBorder="1"/>
    <xf numFmtId="0" fontId="51" fillId="0" borderId="23" xfId="47" applyFont="1" applyBorder="1" applyAlignment="1">
      <alignment horizontal="left"/>
    </xf>
    <xf numFmtId="164" fontId="48" fillId="0" borderId="15" xfId="44" applyFont="1" applyBorder="1" applyAlignment="1">
      <alignment horizontal="center" wrapText="1" shrinkToFit="1"/>
    </xf>
    <xf numFmtId="20" fontId="48" fillId="0" borderId="13" xfId="44" applyNumberFormat="1" applyFont="1" applyBorder="1"/>
    <xf numFmtId="164" fontId="44" fillId="0" borderId="0" xfId="44" applyFont="1" applyProtection="1"/>
    <xf numFmtId="171" fontId="42" fillId="0" borderId="13" xfId="44" applyNumberFormat="1" applyFont="1" applyBorder="1" applyAlignment="1">
      <alignment horizontal="center"/>
    </xf>
    <xf numFmtId="164" fontId="35" fillId="0" borderId="21" xfId="44" applyFont="1" applyBorder="1" applyAlignment="1" applyProtection="1">
      <alignment horizontal="left"/>
    </xf>
    <xf numFmtId="171" fontId="42" fillId="0" borderId="15" xfId="44" applyNumberFormat="1" applyFont="1" applyBorder="1" applyAlignment="1">
      <alignment horizontal="center"/>
    </xf>
    <xf numFmtId="171" fontId="42" fillId="0" borderId="17" xfId="44" applyNumberFormat="1" applyFont="1" applyBorder="1" applyAlignment="1">
      <alignment horizontal="center"/>
    </xf>
    <xf numFmtId="164" fontId="35" fillId="0" borderId="22" xfId="44" applyFont="1" applyBorder="1" applyAlignment="1" applyProtection="1">
      <alignment horizontal="left"/>
    </xf>
    <xf numFmtId="171" fontId="43" fillId="0" borderId="15" xfId="44" applyNumberFormat="1" applyFont="1" applyBorder="1" applyAlignment="1">
      <alignment horizontal="center"/>
    </xf>
    <xf numFmtId="164" fontId="51" fillId="0" borderId="23" xfId="44" applyFont="1" applyBorder="1" applyAlignment="1" applyProtection="1">
      <alignment horizontal="left"/>
    </xf>
    <xf numFmtId="164" fontId="35" fillId="4" borderId="23" xfId="44" applyFont="1" applyFill="1" applyBorder="1" applyAlignment="1" applyProtection="1">
      <alignment horizontal="left"/>
    </xf>
    <xf numFmtId="171" fontId="43" fillId="19" borderId="13" xfId="44" applyNumberFormat="1" applyFont="1" applyFill="1" applyBorder="1" applyAlignment="1">
      <alignment horizontal="center"/>
    </xf>
    <xf numFmtId="164" fontId="51" fillId="0" borderId="25" xfId="44" applyFont="1" applyBorder="1" applyAlignment="1" applyProtection="1">
      <alignment horizontal="left"/>
    </xf>
    <xf numFmtId="171" fontId="43" fillId="19" borderId="15" xfId="44" applyNumberFormat="1" applyFont="1" applyFill="1" applyBorder="1" applyAlignment="1">
      <alignment horizontal="center"/>
    </xf>
    <xf numFmtId="164" fontId="51" fillId="0" borderId="21" xfId="44" applyFont="1" applyBorder="1" applyAlignment="1" applyProtection="1">
      <alignment horizontal="left"/>
    </xf>
    <xf numFmtId="171" fontId="43" fillId="19" borderId="17" xfId="44" applyNumberFormat="1" applyFont="1" applyFill="1" applyBorder="1" applyAlignment="1">
      <alignment horizontal="center"/>
    </xf>
    <xf numFmtId="171" fontId="43" fillId="0" borderId="13" xfId="44" applyNumberFormat="1" applyFont="1" applyBorder="1" applyAlignment="1">
      <alignment horizontal="center"/>
    </xf>
    <xf numFmtId="171" fontId="43" fillId="0" borderId="17" xfId="44" applyNumberFormat="1" applyFont="1" applyBorder="1" applyAlignment="1">
      <alignment horizontal="center"/>
    </xf>
    <xf numFmtId="164" fontId="50" fillId="0" borderId="17" xfId="44" applyFont="1" applyBorder="1" applyAlignment="1">
      <alignment horizontal="left" shrinkToFit="1"/>
    </xf>
    <xf numFmtId="164" fontId="41" fillId="0" borderId="17" xfId="44" applyFont="1" applyBorder="1" applyAlignment="1">
      <alignment horizontal="center" wrapText="1" shrinkToFit="1"/>
    </xf>
    <xf numFmtId="164" fontId="35" fillId="0" borderId="13" xfId="44" applyFont="1" applyBorder="1" applyAlignment="1" applyProtection="1">
      <alignment horizontal="left"/>
    </xf>
    <xf numFmtId="0" fontId="51" fillId="0" borderId="24" xfId="47" applyFont="1" applyBorder="1" applyAlignment="1">
      <alignment horizontal="left"/>
    </xf>
    <xf numFmtId="171" fontId="42" fillId="19" borderId="13" xfId="44" applyNumberFormat="1" applyFont="1" applyFill="1" applyBorder="1" applyAlignment="1">
      <alignment horizontal="center"/>
    </xf>
    <xf numFmtId="171" fontId="42" fillId="19" borderId="15" xfId="44" applyNumberFormat="1" applyFont="1" applyFill="1" applyBorder="1" applyAlignment="1">
      <alignment horizontal="center"/>
    </xf>
    <xf numFmtId="164" fontId="53" fillId="0" borderId="15" xfId="44" applyFont="1" applyBorder="1" applyAlignment="1">
      <alignment shrinkToFit="1"/>
    </xf>
    <xf numFmtId="164" fontId="41" fillId="0" borderId="13" xfId="44" applyFont="1" applyBorder="1" applyAlignment="1">
      <alignment horizontal="left" shrinkToFit="1"/>
    </xf>
    <xf numFmtId="164" fontId="47" fillId="19" borderId="0" xfId="44" applyFont="1" applyFill="1" applyBorder="1" applyAlignment="1">
      <alignment horizontal="center" shrinkToFit="1"/>
    </xf>
    <xf numFmtId="171" fontId="42" fillId="19" borderId="17" xfId="44" applyNumberFormat="1" applyFont="1" applyFill="1" applyBorder="1" applyAlignment="1">
      <alignment horizontal="center"/>
    </xf>
    <xf numFmtId="164" fontId="31" fillId="0" borderId="0" xfId="44" applyFont="1" applyAlignment="1" applyProtection="1">
      <alignment horizontal="right"/>
    </xf>
    <xf numFmtId="164" fontId="41" fillId="0" borderId="0" xfId="44" applyFont="1" applyBorder="1" applyAlignment="1">
      <alignment horizontal="left" shrinkToFit="1"/>
    </xf>
    <xf numFmtId="164" fontId="43" fillId="0" borderId="0" xfId="44" applyFont="1" applyBorder="1" applyAlignment="1">
      <alignment shrinkToFit="1"/>
    </xf>
    <xf numFmtId="164" fontId="41" fillId="0" borderId="0" xfId="44" applyFont="1" applyBorder="1"/>
    <xf numFmtId="164" fontId="41" fillId="0" borderId="15" xfId="44" applyFont="1" applyBorder="1"/>
    <xf numFmtId="20" fontId="41" fillId="0" borderId="26" xfId="44" applyNumberFormat="1" applyFont="1" applyBorder="1"/>
    <xf numFmtId="20" fontId="41" fillId="0" borderId="20" xfId="44" applyNumberFormat="1" applyFont="1" applyBorder="1"/>
    <xf numFmtId="20" fontId="41" fillId="0" borderId="28" xfId="44" applyNumberFormat="1" applyFont="1" applyBorder="1"/>
    <xf numFmtId="164" fontId="41" fillId="0" borderId="0" xfId="44" applyFont="1" applyBorder="1" applyAlignment="1">
      <alignment horizontal="center"/>
    </xf>
    <xf numFmtId="164" fontId="41" fillId="0" borderId="29" xfId="44" applyFont="1" applyBorder="1" applyAlignment="1">
      <alignment horizontal="center"/>
    </xf>
    <xf numFmtId="164" fontId="44" fillId="0" borderId="29" xfId="44" applyFont="1" applyBorder="1" applyAlignment="1">
      <alignment horizontal="center" wrapText="1" shrinkToFit="1"/>
    </xf>
    <xf numFmtId="164" fontId="21" fillId="0" borderId="0" xfId="44" applyBorder="1"/>
    <xf numFmtId="164" fontId="48" fillId="0" borderId="0" xfId="44" applyFont="1" applyBorder="1" applyAlignment="1">
      <alignment horizontal="left" shrinkToFit="1"/>
    </xf>
    <xf numFmtId="164" fontId="21" fillId="0" borderId="0" xfId="44" applyBorder="1" applyAlignment="1">
      <alignment shrinkToFit="1"/>
    </xf>
    <xf numFmtId="164" fontId="41" fillId="0" borderId="26" xfId="44" applyFont="1" applyBorder="1" applyAlignment="1">
      <alignment horizontal="left" shrinkToFit="1"/>
    </xf>
    <xf numFmtId="164" fontId="43" fillId="0" borderId="27" xfId="44" applyFont="1" applyBorder="1" applyAlignment="1">
      <alignment shrinkToFit="1"/>
    </xf>
    <xf numFmtId="164" fontId="41" fillId="0" borderId="20" xfId="44" applyFont="1" applyBorder="1" applyAlignment="1">
      <alignment horizontal="left" shrinkToFit="1"/>
    </xf>
    <xf numFmtId="164" fontId="48" fillId="0" borderId="20" xfId="44" applyFont="1" applyBorder="1" applyAlignment="1">
      <alignment horizontal="center" wrapText="1" shrinkToFit="1"/>
    </xf>
    <xf numFmtId="164" fontId="48" fillId="0" borderId="26" xfId="44" applyFont="1" applyBorder="1" applyAlignment="1">
      <alignment horizontal="center" wrapText="1" shrinkToFit="1"/>
    </xf>
    <xf numFmtId="164" fontId="41" fillId="0" borderId="20" xfId="44" applyFont="1" applyBorder="1" applyAlignment="1">
      <alignment horizontal="center" wrapText="1" shrinkToFit="1"/>
    </xf>
    <xf numFmtId="164" fontId="37" fillId="0" borderId="0" xfId="44" applyFont="1" applyBorder="1" applyAlignment="1">
      <alignment horizontal="center" wrapText="1" shrinkToFit="1"/>
    </xf>
    <xf numFmtId="164" fontId="43" fillId="0" borderId="26" xfId="44" applyFont="1" applyBorder="1" applyAlignment="1">
      <alignment shrinkToFit="1"/>
    </xf>
    <xf numFmtId="164" fontId="43" fillId="0" borderId="30" xfId="44" applyFont="1" applyBorder="1" applyAlignment="1">
      <alignment shrinkToFit="1"/>
    </xf>
    <xf numFmtId="164" fontId="41" fillId="20" borderId="0" xfId="44" applyFont="1" applyFill="1" applyBorder="1" applyAlignment="1">
      <alignment shrinkToFit="1"/>
    </xf>
    <xf numFmtId="164" fontId="41" fillId="20" borderId="19" xfId="44" applyFont="1" applyFill="1" applyBorder="1" applyAlignment="1">
      <alignment horizontal="center"/>
    </xf>
    <xf numFmtId="164" fontId="0" fillId="20" borderId="19" xfId="44" applyFont="1" applyFill="1" applyBorder="1" applyAlignment="1">
      <alignment horizontal="center"/>
    </xf>
    <xf numFmtId="20" fontId="49" fillId="20" borderId="19" xfId="44" applyNumberFormat="1" applyFont="1" applyFill="1" applyBorder="1"/>
    <xf numFmtId="164" fontId="49" fillId="20" borderId="19" xfId="44" applyFont="1" applyFill="1" applyBorder="1" applyAlignment="1">
      <alignment horizontal="center"/>
    </xf>
    <xf numFmtId="1" fontId="41" fillId="20" borderId="19" xfId="44" applyNumberFormat="1" applyFont="1" applyFill="1" applyBorder="1" applyAlignment="1">
      <alignment horizontal="center"/>
    </xf>
    <xf numFmtId="0" fontId="52" fillId="20" borderId="31" xfId="47" applyFont="1" applyFill="1" applyBorder="1" applyAlignment="1">
      <alignment horizontal="left"/>
    </xf>
    <xf numFmtId="164" fontId="35" fillId="0" borderId="23" xfId="44" applyFont="1" applyBorder="1" applyAlignment="1" applyProtection="1">
      <alignment horizontal="left"/>
    </xf>
    <xf numFmtId="164" fontId="59" fillId="0" borderId="0" xfId="44" applyFont="1" applyAlignment="1" applyProtection="1">
      <alignment horizontal="center" shrinkToFit="1"/>
    </xf>
    <xf numFmtId="164" fontId="37" fillId="20" borderId="19" xfId="44" applyFont="1" applyFill="1" applyBorder="1" applyAlignment="1">
      <alignment horizontal="center"/>
    </xf>
    <xf numFmtId="164" fontId="37" fillId="0" borderId="30" xfId="44" applyFont="1" applyBorder="1" applyAlignment="1">
      <alignment horizontal="center" wrapText="1" shrinkToFit="1"/>
    </xf>
    <xf numFmtId="164" fontId="41" fillId="20" borderId="32" xfId="44" applyFont="1" applyFill="1" applyBorder="1" applyAlignment="1">
      <alignment shrinkToFit="1"/>
    </xf>
    <xf numFmtId="164" fontId="40" fillId="20" borderId="19" xfId="44" applyFont="1" applyFill="1" applyBorder="1" applyAlignment="1">
      <alignment horizontal="center" shrinkToFit="1"/>
    </xf>
    <xf numFmtId="164" fontId="21" fillId="0" borderId="0" xfId="44" applyFill="1" applyProtection="1"/>
    <xf numFmtId="171" fontId="49" fillId="20" borderId="19" xfId="47" applyNumberFormat="1" applyFont="1" applyFill="1" applyBorder="1" applyAlignment="1">
      <alignment horizontal="center"/>
    </xf>
    <xf numFmtId="164" fontId="49" fillId="20" borderId="19" xfId="44" applyFont="1" applyFill="1" applyBorder="1" applyAlignment="1">
      <alignment horizontal="left"/>
    </xf>
    <xf numFmtId="0" fontId="52" fillId="20" borderId="19" xfId="47" applyFont="1" applyFill="1" applyBorder="1" applyAlignment="1">
      <alignment horizontal="left"/>
    </xf>
    <xf numFmtId="20" fontId="48" fillId="0" borderId="15" xfId="44" applyNumberFormat="1" applyFont="1" applyBorder="1"/>
    <xf numFmtId="164" fontId="41" fillId="20" borderId="19" xfId="44" applyFont="1" applyFill="1" applyBorder="1" applyAlignment="1">
      <alignment shrinkToFit="1"/>
    </xf>
    <xf numFmtId="164" fontId="60" fillId="0" borderId="0" xfId="44" applyFont="1" applyAlignment="1" applyProtection="1">
      <alignment horizontal="center" shrinkToFit="1"/>
    </xf>
    <xf numFmtId="164" fontId="41" fillId="20" borderId="15" xfId="44" applyFont="1" applyFill="1" applyBorder="1" applyAlignment="1">
      <alignment shrinkToFit="1"/>
    </xf>
    <xf numFmtId="164" fontId="41" fillId="0" borderId="28" xfId="44" applyFont="1" applyFill="1" applyBorder="1" applyAlignment="1">
      <alignment shrinkToFit="1"/>
    </xf>
    <xf numFmtId="164" fontId="40" fillId="0" borderId="17" xfId="44" applyFont="1" applyFill="1" applyBorder="1" applyAlignment="1">
      <alignment horizontal="center" shrinkToFit="1"/>
    </xf>
    <xf numFmtId="164" fontId="37" fillId="0" borderId="17" xfId="44" applyFont="1" applyFill="1" applyBorder="1" applyAlignment="1">
      <alignment horizontal="center" wrapText="1" shrinkToFit="1"/>
    </xf>
    <xf numFmtId="1" fontId="41" fillId="0" borderId="17" xfId="44" applyNumberFormat="1" applyFont="1" applyFill="1" applyBorder="1" applyAlignment="1">
      <alignment horizontal="center"/>
    </xf>
    <xf numFmtId="164" fontId="55" fillId="0" borderId="33" xfId="44" applyFont="1" applyBorder="1" applyAlignment="1" applyProtection="1">
      <alignment horizontal="center"/>
    </xf>
    <xf numFmtId="164" fontId="56" fillId="0" borderId="34" xfId="44" applyFont="1" applyBorder="1" applyAlignment="1" applyProtection="1">
      <alignment horizontal="center" shrinkToFit="1"/>
    </xf>
    <xf numFmtId="171" fontId="61" fillId="0" borderId="15" xfId="44" applyNumberFormat="1" applyFont="1" applyBorder="1" applyAlignment="1">
      <alignment horizontal="center"/>
    </xf>
    <xf numFmtId="171" fontId="42" fillId="0" borderId="13" xfId="44" applyNumberFormat="1" applyFont="1" applyFill="1" applyBorder="1" applyAlignment="1">
      <alignment horizontal="center"/>
    </xf>
    <xf numFmtId="171" fontId="42" fillId="0" borderId="15" xfId="44" applyNumberFormat="1" applyFont="1" applyFill="1" applyBorder="1" applyAlignment="1">
      <alignment horizontal="center"/>
    </xf>
    <xf numFmtId="171" fontId="42" fillId="0" borderId="17" xfId="44" applyNumberFormat="1" applyFont="1" applyFill="1" applyBorder="1" applyAlignment="1">
      <alignment horizontal="center"/>
    </xf>
    <xf numFmtId="164" fontId="42" fillId="20" borderId="19" xfId="44" applyFont="1" applyFill="1" applyBorder="1" applyAlignment="1">
      <alignment horizontal="center"/>
    </xf>
    <xf numFmtId="164" fontId="43" fillId="20" borderId="19" xfId="44" applyFont="1" applyFill="1" applyBorder="1" applyAlignment="1">
      <alignment shrinkToFit="1"/>
    </xf>
    <xf numFmtId="164" fontId="47" fillId="20" borderId="19" xfId="44" applyFont="1" applyFill="1" applyBorder="1" applyAlignment="1">
      <alignment horizontal="center" shrinkToFit="1"/>
    </xf>
    <xf numFmtId="164" fontId="57" fillId="0" borderId="34" xfId="44" applyFont="1" applyBorder="1" applyAlignment="1" applyProtection="1">
      <alignment horizontal="center" shrinkToFit="1"/>
    </xf>
    <xf numFmtId="164" fontId="58" fillId="0" borderId="34" xfId="44" applyFont="1" applyBorder="1" applyAlignment="1" applyProtection="1">
      <alignment horizontal="center" shrinkToFit="1"/>
    </xf>
    <xf numFmtId="164" fontId="62" fillId="0" borderId="0" xfId="44" applyFont="1" applyAlignment="1" applyProtection="1">
      <alignment horizontal="center" shrinkToFit="1"/>
    </xf>
    <xf numFmtId="164" fontId="43" fillId="0" borderId="35" xfId="44" applyFont="1" applyBorder="1"/>
    <xf numFmtId="164" fontId="43" fillId="0" borderId="35" xfId="44" applyFont="1" applyBorder="1" applyAlignment="1">
      <alignment shrinkToFit="1"/>
    </xf>
    <xf numFmtId="164" fontId="43" fillId="0" borderId="36" xfId="44" applyFont="1" applyBorder="1" applyAlignment="1">
      <alignment shrinkToFit="1"/>
    </xf>
    <xf numFmtId="164" fontId="44" fillId="0" borderId="17" xfId="44" applyFont="1" applyBorder="1" applyAlignment="1">
      <alignment horizontal="center" wrapText="1" shrinkToFit="1"/>
    </xf>
    <xf numFmtId="164" fontId="41" fillId="19" borderId="0" xfId="44" applyFont="1" applyFill="1" applyBorder="1"/>
    <xf numFmtId="164" fontId="41" fillId="19" borderId="0" xfId="44" applyFont="1" applyFill="1" applyBorder="1" applyAlignment="1">
      <alignment shrinkToFit="1"/>
    </xf>
    <xf numFmtId="164" fontId="21" fillId="0" borderId="0" xfId="44" applyBorder="1" applyAlignment="1" applyProtection="1">
      <alignment shrinkToFit="1"/>
    </xf>
    <xf numFmtId="164" fontId="48" fillId="19" borderId="0" xfId="44" applyFont="1" applyFill="1" applyBorder="1" applyAlignment="1">
      <alignment shrinkToFit="1"/>
    </xf>
    <xf numFmtId="164" fontId="40" fillId="0" borderId="0" xfId="44" applyFont="1" applyBorder="1"/>
    <xf numFmtId="164" fontId="41" fillId="19" borderId="0" xfId="44" applyFont="1" applyFill="1" applyBorder="1" applyAlignment="1">
      <alignment horizontal="center"/>
    </xf>
    <xf numFmtId="164" fontId="48" fillId="19" borderId="0" xfId="44" applyFont="1" applyFill="1" applyBorder="1" applyAlignment="1">
      <alignment horizontal="center"/>
    </xf>
    <xf numFmtId="164" fontId="41" fillId="0" borderId="16" xfId="44" applyFont="1" applyBorder="1"/>
    <xf numFmtId="164" fontId="41" fillId="0" borderId="16" xfId="44" applyFont="1" applyBorder="1" applyAlignment="1">
      <alignment shrinkToFit="1"/>
    </xf>
    <xf numFmtId="164" fontId="41" fillId="0" borderId="14" xfId="44" applyFont="1" applyBorder="1"/>
    <xf numFmtId="164" fontId="41" fillId="0" borderId="30" xfId="44" applyFont="1" applyBorder="1"/>
    <xf numFmtId="164" fontId="41" fillId="0" borderId="0" xfId="44" applyFont="1" applyFill="1" applyBorder="1" applyAlignment="1">
      <alignment shrinkToFit="1"/>
    </xf>
    <xf numFmtId="164" fontId="41" fillId="0" borderId="15" xfId="44" applyFont="1" applyFill="1" applyBorder="1"/>
    <xf numFmtId="164" fontId="41" fillId="0" borderId="13" xfId="44" applyFont="1" applyFill="1" applyBorder="1"/>
    <xf numFmtId="164" fontId="41" fillId="0" borderId="15" xfId="44" applyFont="1" applyFill="1" applyBorder="1" applyAlignment="1">
      <alignment horizontal="left" shrinkToFit="1"/>
    </xf>
    <xf numFmtId="164" fontId="40" fillId="0" borderId="15" xfId="44" applyFont="1" applyFill="1" applyBorder="1" applyAlignment="1">
      <alignment horizontal="center" shrinkToFit="1"/>
    </xf>
    <xf numFmtId="164" fontId="41" fillId="0" borderId="15" xfId="44" applyFont="1" applyFill="1" applyBorder="1" applyAlignment="1">
      <alignment shrinkToFit="1"/>
    </xf>
    <xf numFmtId="164" fontId="41" fillId="0" borderId="15" xfId="44" applyFont="1" applyFill="1" applyBorder="1" applyAlignment="1">
      <alignment horizontal="center" wrapText="1" shrinkToFit="1"/>
    </xf>
    <xf numFmtId="1" fontId="41" fillId="0" borderId="15" xfId="44" applyNumberFormat="1" applyFont="1" applyFill="1" applyBorder="1" applyAlignment="1">
      <alignment horizontal="center"/>
    </xf>
    <xf numFmtId="164" fontId="41" fillId="0" borderId="0" xfId="44" applyFont="1" applyFill="1" applyBorder="1"/>
    <xf numFmtId="164" fontId="37" fillId="0" borderId="37" xfId="44" applyFont="1" applyBorder="1" applyAlignment="1">
      <alignment horizontal="center"/>
    </xf>
    <xf numFmtId="0" fontId="52" fillId="20" borderId="24" xfId="47" applyFont="1" applyFill="1" applyBorder="1" applyAlignment="1">
      <alignment horizontal="left"/>
    </xf>
    <xf numFmtId="164" fontId="41" fillId="20" borderId="30" xfId="44" applyFont="1" applyFill="1" applyBorder="1" applyAlignment="1">
      <alignment shrinkToFit="1"/>
    </xf>
    <xf numFmtId="171" fontId="49" fillId="20" borderId="17" xfId="47" applyNumberFormat="1" applyFont="1" applyFill="1" applyBorder="1" applyAlignment="1">
      <alignment horizontal="center"/>
    </xf>
    <xf numFmtId="0" fontId="52" fillId="20" borderId="38" xfId="47" applyFont="1" applyFill="1" applyBorder="1" applyAlignment="1">
      <alignment horizontal="left"/>
    </xf>
    <xf numFmtId="164" fontId="41" fillId="20" borderId="17" xfId="44" applyFont="1" applyFill="1" applyBorder="1" applyAlignment="1">
      <alignment horizontal="center"/>
    </xf>
    <xf numFmtId="164" fontId="40" fillId="20" borderId="17" xfId="44" applyFont="1" applyFill="1" applyBorder="1" applyAlignment="1">
      <alignment horizontal="center" shrinkToFit="1"/>
    </xf>
    <xf numFmtId="164" fontId="41" fillId="20" borderId="29" xfId="44" applyFont="1" applyFill="1" applyBorder="1" applyAlignment="1">
      <alignment shrinkToFit="1"/>
    </xf>
    <xf numFmtId="164" fontId="37" fillId="20" borderId="17" xfId="44" applyFont="1" applyFill="1" applyBorder="1" applyAlignment="1">
      <alignment horizontal="center"/>
    </xf>
    <xf numFmtId="1" fontId="41" fillId="20" borderId="17" xfId="44" applyNumberFormat="1" applyFont="1" applyFill="1" applyBorder="1" applyAlignment="1">
      <alignment horizontal="center"/>
    </xf>
    <xf numFmtId="164" fontId="41" fillId="20" borderId="13" xfId="44" applyFont="1" applyFill="1" applyBorder="1" applyAlignment="1">
      <alignment shrinkToFit="1"/>
    </xf>
    <xf numFmtId="164" fontId="41" fillId="20" borderId="17" xfId="44" applyFont="1" applyFill="1" applyBorder="1" applyAlignment="1">
      <alignment shrinkToFit="1"/>
    </xf>
    <xf numFmtId="20" fontId="37" fillId="0" borderId="15" xfId="44" applyNumberFormat="1" applyFont="1" applyBorder="1"/>
    <xf numFmtId="164" fontId="41" fillId="19" borderId="15" xfId="44" applyFont="1" applyFill="1" applyBorder="1" applyAlignment="1">
      <alignment horizontal="left" shrinkToFit="1"/>
    </xf>
    <xf numFmtId="164" fontId="40" fillId="19" borderId="15" xfId="44" applyFont="1" applyFill="1" applyBorder="1" applyAlignment="1">
      <alignment horizontal="center" shrinkToFit="1"/>
    </xf>
    <xf numFmtId="164" fontId="41" fillId="19" borderId="15" xfId="44" applyFont="1" applyFill="1" applyBorder="1" applyAlignment="1">
      <alignment shrinkToFit="1"/>
    </xf>
    <xf numFmtId="164" fontId="48" fillId="19" borderId="15" xfId="44" applyFont="1" applyFill="1" applyBorder="1" applyAlignment="1">
      <alignment horizontal="center" wrapText="1" shrinkToFit="1"/>
    </xf>
    <xf numFmtId="1" fontId="41" fillId="19" borderId="15" xfId="44" applyNumberFormat="1" applyFont="1" applyFill="1" applyBorder="1" applyAlignment="1">
      <alignment horizontal="center"/>
    </xf>
    <xf numFmtId="164" fontId="21" fillId="19" borderId="0" xfId="44" applyFill="1" applyProtection="1"/>
    <xf numFmtId="164" fontId="37" fillId="0" borderId="15" xfId="44" applyFont="1" applyFill="1" applyBorder="1" applyAlignment="1">
      <alignment horizontal="center" wrapText="1" shrinkToFit="1"/>
    </xf>
    <xf numFmtId="168" fontId="38" fillId="22" borderId="12" xfId="44" applyNumberFormat="1" applyFont="1" applyFill="1" applyBorder="1" applyAlignment="1" applyProtection="1">
      <alignment horizontal="center" shrinkToFit="1"/>
    </xf>
    <xf numFmtId="164" fontId="21" fillId="19" borderId="13" xfId="44" applyFill="1" applyBorder="1" applyAlignment="1">
      <alignment horizontal="center" vertical="center"/>
    </xf>
    <xf numFmtId="164" fontId="37" fillId="0" borderId="15" xfId="44" applyFont="1" applyFill="1" applyBorder="1" applyAlignment="1">
      <alignment horizontal="center"/>
    </xf>
    <xf numFmtId="1" fontId="44" fillId="0" borderId="15" xfId="44" applyNumberFormat="1" applyFont="1" applyFill="1" applyBorder="1" applyAlignment="1">
      <alignment horizontal="center"/>
    </xf>
  </cellXfs>
  <cellStyles count="48"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Normalny" xfId="0" builtinId="0" customBuiltin="1"/>
    <cellStyle name="Normalny_plany_niestacjonarne_WPiT 2014-2015 lato 02.02.15" xfId="44"/>
    <cellStyle name="Normalny_plany_niestacjonarne_WPiT 2014-2015 lato 02.02.15 2" xfId="47"/>
    <cellStyle name="Result" xfId="45"/>
    <cellStyle name="Result2" xfId="46"/>
  </cellStyles>
  <dxfs count="0"/>
  <tableStyles count="0" defaultTableStyle="TableStyleMedium2" defaultPivotStyle="PivotStyleLight16"/>
  <colors>
    <mruColors>
      <color rgb="FFFCC0F9"/>
      <color rgb="FFF995F4"/>
      <color rgb="FFCCECFF"/>
      <color rgb="FF66CCFF"/>
      <color rgb="FFFFCC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49"/>
  <sheetViews>
    <sheetView tabSelected="1" zoomScale="91" zoomScaleNormal="91" workbookViewId="0">
      <selection activeCell="N132" sqref="N132"/>
    </sheetView>
  </sheetViews>
  <sheetFormatPr defaultRowHeight="14.25"/>
  <cols>
    <col min="1" max="1" width="9.5" style="17" customWidth="1"/>
    <col min="2" max="2" width="8.125" style="17" customWidth="1"/>
    <col min="3" max="3" width="14.625" style="18" customWidth="1"/>
    <col min="4" max="4" width="9.75" style="17" customWidth="1"/>
    <col min="5" max="5" width="5.875" style="17" customWidth="1"/>
    <col min="6" max="6" width="1.875" style="17" customWidth="1"/>
    <col min="7" max="7" width="5.75" style="17" customWidth="1"/>
    <col min="8" max="8" width="34.75" style="17" customWidth="1"/>
    <col min="9" max="9" width="7.625" style="19" customWidth="1"/>
    <col min="10" max="10" width="16.125" style="20" customWidth="1"/>
    <col min="11" max="11" width="9" style="21" customWidth="1"/>
    <col min="12" max="12" width="7.125" style="17" customWidth="1"/>
    <col min="13" max="13" width="21" style="17" customWidth="1"/>
    <col min="14" max="14" width="40.25" style="17" customWidth="1"/>
    <col min="15" max="15" width="10.625" style="17" customWidth="1"/>
    <col min="16" max="16" width="11.125" style="17" customWidth="1"/>
    <col min="17" max="1023" width="8.5" style="17" customWidth="1"/>
    <col min="1024" max="1024" width="9" customWidth="1"/>
  </cols>
  <sheetData>
    <row r="1" spans="1:35" ht="18.75">
      <c r="A1" s="16" t="s">
        <v>42</v>
      </c>
      <c r="D1" s="18"/>
      <c r="K1" s="226" t="s">
        <v>49</v>
      </c>
    </row>
    <row r="2" spans="1:35" ht="23.25">
      <c r="A2" s="22" t="s">
        <v>19</v>
      </c>
      <c r="B2" s="23" t="s">
        <v>20</v>
      </c>
      <c r="C2" s="24"/>
      <c r="D2" s="24"/>
      <c r="J2" s="26"/>
      <c r="K2" s="227" t="s">
        <v>52</v>
      </c>
    </row>
    <row r="3" spans="1:35" ht="20.25">
      <c r="A3" s="22" t="s">
        <v>21</v>
      </c>
      <c r="B3" s="101" t="s">
        <v>22</v>
      </c>
      <c r="C3" s="102"/>
      <c r="D3" s="24"/>
      <c r="H3" s="25" t="s">
        <v>46</v>
      </c>
      <c r="I3" s="36"/>
      <c r="J3" s="26"/>
      <c r="K3" s="220"/>
    </row>
    <row r="4" spans="1:35" ht="18.75">
      <c r="A4" s="22" t="s">
        <v>23</v>
      </c>
      <c r="B4" s="23" t="s">
        <v>53</v>
      </c>
      <c r="C4" s="24" t="s">
        <v>54</v>
      </c>
      <c r="D4" s="24"/>
      <c r="H4" s="178" t="s">
        <v>24</v>
      </c>
      <c r="I4" s="37"/>
      <c r="J4" s="282">
        <v>45714</v>
      </c>
      <c r="K4" s="28"/>
    </row>
    <row r="5" spans="1:35" ht="18.75">
      <c r="A5" s="22" t="s">
        <v>25</v>
      </c>
      <c r="B5" s="29" t="s">
        <v>45</v>
      </c>
      <c r="C5" s="24"/>
      <c r="D5" s="24"/>
      <c r="H5" s="30"/>
      <c r="I5" s="27"/>
      <c r="J5" s="209"/>
      <c r="K5" s="31"/>
      <c r="L5" s="32"/>
      <c r="M5" s="33"/>
    </row>
    <row r="6" spans="1:35" ht="19.5" thickBot="1">
      <c r="A6" s="22"/>
      <c r="B6" s="29"/>
      <c r="C6" s="24"/>
      <c r="D6" s="24"/>
      <c r="H6" s="30"/>
      <c r="I6" s="34"/>
      <c r="J6" s="26"/>
    </row>
    <row r="7" spans="1:35" s="35" customFormat="1" ht="24.75" thickBot="1">
      <c r="A7" s="75" t="s">
        <v>26</v>
      </c>
      <c r="B7" s="38" t="s">
        <v>38</v>
      </c>
      <c r="C7" s="39" t="s">
        <v>27</v>
      </c>
      <c r="D7" s="39" t="s">
        <v>28</v>
      </c>
      <c r="E7" s="283" t="s">
        <v>29</v>
      </c>
      <c r="F7" s="283"/>
      <c r="G7" s="283"/>
      <c r="H7" s="75" t="s">
        <v>30</v>
      </c>
      <c r="I7" s="40" t="s">
        <v>31</v>
      </c>
      <c r="J7" s="40" t="s">
        <v>32</v>
      </c>
      <c r="K7" s="41" t="s">
        <v>33</v>
      </c>
      <c r="L7" s="42" t="s">
        <v>37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5" s="35" customFormat="1">
      <c r="A8" s="153">
        <v>45724</v>
      </c>
      <c r="B8" s="170" t="str">
        <f t="shared" ref="B8:B29" si="0">IF(WEEKDAY(A8,2)=5,"piątek",IF(WEEKDAY(A8,2)=6,"sobota",IF(WEEKDAY(A8,2)=7,"niedziela","Błąd")))</f>
        <v>sobota</v>
      </c>
      <c r="C8" s="59" t="s">
        <v>40</v>
      </c>
      <c r="D8" s="119" t="s">
        <v>53</v>
      </c>
      <c r="E8" s="146">
        <v>0.33333333333333331</v>
      </c>
      <c r="F8" s="59" t="s">
        <v>34</v>
      </c>
      <c r="G8" s="146">
        <v>0.43402777777777773</v>
      </c>
      <c r="H8" s="77"/>
      <c r="I8" s="45"/>
      <c r="J8" s="77"/>
      <c r="K8" s="46"/>
      <c r="L8" s="4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</row>
    <row r="9" spans="1:35" s="35" customFormat="1">
      <c r="A9" s="155">
        <v>45724</v>
      </c>
      <c r="B9" s="154" t="str">
        <f t="shared" si="0"/>
        <v>sobota</v>
      </c>
      <c r="C9" s="53" t="s">
        <v>40</v>
      </c>
      <c r="D9" s="100" t="s">
        <v>53</v>
      </c>
      <c r="E9" s="141">
        <v>0.44097222222222227</v>
      </c>
      <c r="F9" s="53" t="s">
        <v>34</v>
      </c>
      <c r="G9" s="141">
        <v>0.54166666666666663</v>
      </c>
      <c r="H9" s="79" t="s">
        <v>57</v>
      </c>
      <c r="I9" s="50" t="s">
        <v>91</v>
      </c>
      <c r="J9" s="181" t="s">
        <v>86</v>
      </c>
      <c r="K9" s="51" t="s">
        <v>92</v>
      </c>
      <c r="L9" s="52">
        <v>3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</row>
    <row r="10" spans="1:35" s="35" customFormat="1" ht="12.75" customHeight="1">
      <c r="A10" s="155">
        <v>45724</v>
      </c>
      <c r="B10" s="154" t="str">
        <f t="shared" si="0"/>
        <v>sobota</v>
      </c>
      <c r="C10" s="53" t="s">
        <v>40</v>
      </c>
      <c r="D10" s="100" t="s">
        <v>53</v>
      </c>
      <c r="E10" s="141">
        <v>0.5625</v>
      </c>
      <c r="F10" s="53" t="s">
        <v>34</v>
      </c>
      <c r="G10" s="141">
        <v>0.66319444444444442</v>
      </c>
      <c r="H10" s="79" t="s">
        <v>60</v>
      </c>
      <c r="I10" s="50" t="s">
        <v>91</v>
      </c>
      <c r="J10" s="249" t="s">
        <v>88</v>
      </c>
      <c r="K10" s="51" t="s">
        <v>92</v>
      </c>
      <c r="L10" s="52">
        <v>3</v>
      </c>
      <c r="M10" s="33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 s="35" customFormat="1" ht="12.75" customHeight="1">
      <c r="A11" s="155">
        <v>45724</v>
      </c>
      <c r="B11" s="154" t="str">
        <f t="shared" si="0"/>
        <v>sobota</v>
      </c>
      <c r="C11" s="53" t="s">
        <v>40</v>
      </c>
      <c r="D11" s="100" t="s">
        <v>53</v>
      </c>
      <c r="E11" s="141">
        <v>0.67013888888888884</v>
      </c>
      <c r="F11" s="53" t="s">
        <v>34</v>
      </c>
      <c r="G11" s="141">
        <v>0.77083333333333337</v>
      </c>
      <c r="H11" s="79" t="s">
        <v>56</v>
      </c>
      <c r="I11" s="50" t="s">
        <v>91</v>
      </c>
      <c r="J11" s="250" t="s">
        <v>85</v>
      </c>
      <c r="K11" s="51" t="s">
        <v>92</v>
      </c>
      <c r="L11" s="52">
        <v>3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35" s="35" customFormat="1" ht="12.75" customHeight="1" thickBot="1">
      <c r="A12" s="156">
        <v>45724</v>
      </c>
      <c r="B12" s="157" t="str">
        <f t="shared" si="0"/>
        <v>sobota</v>
      </c>
      <c r="C12" s="57" t="s">
        <v>40</v>
      </c>
      <c r="D12" s="142" t="s">
        <v>53</v>
      </c>
      <c r="E12" s="148">
        <v>0.77777777777777779</v>
      </c>
      <c r="F12" s="57" t="s">
        <v>34</v>
      </c>
      <c r="G12" s="148">
        <v>0.87847222222222221</v>
      </c>
      <c r="H12" s="128"/>
      <c r="I12" s="50"/>
      <c r="J12" s="126"/>
      <c r="K12" s="51"/>
      <c r="L12" s="52"/>
      <c r="M12" s="33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5" s="35" customFormat="1">
      <c r="A13" s="158">
        <v>45725</v>
      </c>
      <c r="B13" s="159" t="str">
        <f t="shared" si="0"/>
        <v>niedziela</v>
      </c>
      <c r="C13" s="59" t="s">
        <v>40</v>
      </c>
      <c r="D13" s="119" t="s">
        <v>53</v>
      </c>
      <c r="E13" s="141">
        <v>0.33333333333333331</v>
      </c>
      <c r="F13" s="53" t="s">
        <v>34</v>
      </c>
      <c r="G13" s="141">
        <v>0.43402777777777773</v>
      </c>
      <c r="H13" s="79" t="s">
        <v>57</v>
      </c>
      <c r="I13" s="45" t="s">
        <v>91</v>
      </c>
      <c r="J13" s="77" t="s">
        <v>86</v>
      </c>
      <c r="K13" s="145" t="s">
        <v>92</v>
      </c>
      <c r="L13" s="47">
        <v>3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4" spans="1:35" s="35" customFormat="1">
      <c r="A14" s="158">
        <v>45725</v>
      </c>
      <c r="B14" s="159" t="str">
        <f t="shared" si="0"/>
        <v>niedziela</v>
      </c>
      <c r="C14" s="53" t="s">
        <v>40</v>
      </c>
      <c r="D14" s="100" t="s">
        <v>53</v>
      </c>
      <c r="E14" s="141">
        <v>0.44097222222222227</v>
      </c>
      <c r="F14" s="53" t="s">
        <v>34</v>
      </c>
      <c r="G14" s="141">
        <v>0.54166666666666663</v>
      </c>
      <c r="H14" s="79" t="s">
        <v>56</v>
      </c>
      <c r="I14" s="50" t="s">
        <v>91</v>
      </c>
      <c r="J14" s="250" t="s">
        <v>85</v>
      </c>
      <c r="K14" s="51" t="s">
        <v>92</v>
      </c>
      <c r="L14" s="52">
        <v>3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</row>
    <row r="15" spans="1:35" s="35" customFormat="1">
      <c r="A15" s="158">
        <v>45725</v>
      </c>
      <c r="B15" s="159" t="str">
        <f t="shared" si="0"/>
        <v>niedziela</v>
      </c>
      <c r="C15" s="53" t="s">
        <v>40</v>
      </c>
      <c r="D15" s="100" t="s">
        <v>53</v>
      </c>
      <c r="E15" s="141">
        <v>0.5625</v>
      </c>
      <c r="F15" s="53" t="s">
        <v>34</v>
      </c>
      <c r="G15" s="141">
        <v>0.66319444444444442</v>
      </c>
      <c r="H15" s="79" t="s">
        <v>60</v>
      </c>
      <c r="I15" s="50" t="s">
        <v>91</v>
      </c>
      <c r="J15" s="249" t="s">
        <v>88</v>
      </c>
      <c r="K15" s="51" t="s">
        <v>92</v>
      </c>
      <c r="L15" s="52">
        <v>3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35" s="35" customFormat="1">
      <c r="A16" s="158">
        <v>45725</v>
      </c>
      <c r="B16" s="159" t="str">
        <f t="shared" si="0"/>
        <v>niedziela</v>
      </c>
      <c r="C16" s="53" t="s">
        <v>40</v>
      </c>
      <c r="D16" s="100" t="s">
        <v>53</v>
      </c>
      <c r="E16" s="141">
        <v>0.67013888888888884</v>
      </c>
      <c r="F16" s="53" t="s">
        <v>34</v>
      </c>
      <c r="G16" s="141">
        <v>0.77083333333333337</v>
      </c>
      <c r="H16" s="79"/>
      <c r="I16" s="50"/>
      <c r="J16" s="120"/>
      <c r="K16" s="150"/>
      <c r="L16" s="52"/>
      <c r="M16" s="33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</row>
    <row r="17" spans="1:35" s="35" customFormat="1" ht="15" thickBot="1">
      <c r="A17" s="158">
        <v>45725</v>
      </c>
      <c r="B17" s="159" t="str">
        <f t="shared" si="0"/>
        <v>niedziela</v>
      </c>
      <c r="C17" s="53" t="s">
        <v>40</v>
      </c>
      <c r="D17" s="100" t="s">
        <v>53</v>
      </c>
      <c r="E17" s="141">
        <v>0.77777777777777779</v>
      </c>
      <c r="F17" s="53" t="s">
        <v>34</v>
      </c>
      <c r="G17" s="141">
        <v>0.87847222222222221</v>
      </c>
      <c r="H17" s="79"/>
      <c r="I17" s="50"/>
      <c r="J17" s="120"/>
      <c r="K17" s="150"/>
      <c r="L17" s="52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1:35" s="35" customFormat="1" ht="15" thickBot="1">
      <c r="A18" s="215">
        <v>45730</v>
      </c>
      <c r="B18" s="207" t="str">
        <f t="shared" ref="B18" si="1">IF(WEEKDAY(A18,2)=5,"piątek",IF(WEEKDAY(A18,2)=6,"sobota",IF(WEEKDAY(A18,2)=7,"niedziela","Błąd")))</f>
        <v>piątek</v>
      </c>
      <c r="C18" s="202" t="s">
        <v>40</v>
      </c>
      <c r="D18" s="203" t="s">
        <v>53</v>
      </c>
      <c r="E18" s="204">
        <v>0.70833333333333337</v>
      </c>
      <c r="F18" s="205" t="s">
        <v>34</v>
      </c>
      <c r="G18" s="204">
        <v>0.80902777777777779</v>
      </c>
      <c r="H18" s="219" t="s">
        <v>65</v>
      </c>
      <c r="I18" s="213" t="s">
        <v>109</v>
      </c>
      <c r="J18" s="212" t="s">
        <v>36</v>
      </c>
      <c r="K18" s="210" t="s">
        <v>110</v>
      </c>
      <c r="L18" s="206">
        <v>3</v>
      </c>
      <c r="M18" s="3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spans="1:35" s="35" customFormat="1">
      <c r="A19" s="155">
        <v>45731</v>
      </c>
      <c r="B19" s="208" t="str">
        <f t="shared" si="0"/>
        <v>sobota</v>
      </c>
      <c r="C19" s="53" t="s">
        <v>40</v>
      </c>
      <c r="D19" s="100" t="s">
        <v>53</v>
      </c>
      <c r="E19" s="141">
        <v>0.33333333333333331</v>
      </c>
      <c r="F19" s="53" t="s">
        <v>34</v>
      </c>
      <c r="G19" s="141">
        <v>0.43402777777777773</v>
      </c>
      <c r="H19" s="99"/>
      <c r="I19" s="50"/>
      <c r="J19" s="78"/>
      <c r="K19" s="51"/>
      <c r="L19" s="52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1:35" s="35" customFormat="1">
      <c r="A20" s="155">
        <v>45731</v>
      </c>
      <c r="B20" s="160" t="str">
        <f t="shared" si="0"/>
        <v>sobota</v>
      </c>
      <c r="C20" s="53" t="s">
        <v>40</v>
      </c>
      <c r="D20" s="100" t="s">
        <v>53</v>
      </c>
      <c r="E20" s="141">
        <v>0.44097222222222227</v>
      </c>
      <c r="F20" s="53" t="s">
        <v>34</v>
      </c>
      <c r="G20" s="141">
        <v>0.54166666666666663</v>
      </c>
      <c r="H20" s="78"/>
      <c r="I20" s="50"/>
      <c r="J20" s="181"/>
      <c r="K20" s="150"/>
      <c r="L20" s="52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</row>
    <row r="21" spans="1:35" s="35" customFormat="1">
      <c r="A21" s="155">
        <v>45731</v>
      </c>
      <c r="B21" s="160" t="str">
        <f t="shared" si="0"/>
        <v>sobota</v>
      </c>
      <c r="C21" s="53" t="s">
        <v>40</v>
      </c>
      <c r="D21" s="100" t="s">
        <v>53</v>
      </c>
      <c r="E21" s="141">
        <v>0.5625</v>
      </c>
      <c r="F21" s="53" t="s">
        <v>34</v>
      </c>
      <c r="G21" s="141">
        <v>0.66319444444444442</v>
      </c>
      <c r="H21" s="179"/>
      <c r="I21" s="50"/>
      <c r="J21" s="125"/>
      <c r="K21" s="51"/>
      <c r="L21" s="52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</row>
    <row r="22" spans="1:35" s="35" customFormat="1">
      <c r="A22" s="155">
        <v>45731</v>
      </c>
      <c r="B22" s="160" t="str">
        <f t="shared" si="0"/>
        <v>sobota</v>
      </c>
      <c r="C22" s="53" t="s">
        <v>40</v>
      </c>
      <c r="D22" s="100" t="s">
        <v>53</v>
      </c>
      <c r="E22" s="141">
        <v>0.67013888888888884</v>
      </c>
      <c r="F22" s="53" t="s">
        <v>34</v>
      </c>
      <c r="G22" s="141">
        <v>0.77083333333333337</v>
      </c>
      <c r="H22" s="190"/>
      <c r="I22" s="50"/>
      <c r="J22" s="120"/>
      <c r="K22" s="51"/>
      <c r="L22" s="52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1:35" s="35" customFormat="1" ht="15" thickBot="1">
      <c r="A23" s="155">
        <v>45731</v>
      </c>
      <c r="B23" s="160" t="str">
        <f t="shared" si="0"/>
        <v>sobota</v>
      </c>
      <c r="C23" s="53" t="s">
        <v>40</v>
      </c>
      <c r="D23" s="142" t="s">
        <v>53</v>
      </c>
      <c r="E23" s="148">
        <v>0.77777777777777779</v>
      </c>
      <c r="F23" s="57" t="s">
        <v>34</v>
      </c>
      <c r="G23" s="148">
        <v>0.87847222222222221</v>
      </c>
      <c r="H23" s="78"/>
      <c r="I23" s="50"/>
      <c r="J23" s="126"/>
      <c r="K23" s="51"/>
      <c r="L23" s="52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</row>
    <row r="24" spans="1:35" s="35" customFormat="1" ht="12.75" customHeight="1">
      <c r="A24" s="161">
        <v>45732</v>
      </c>
      <c r="B24" s="162" t="str">
        <f t="shared" si="0"/>
        <v>niedziela</v>
      </c>
      <c r="C24" s="59" t="s">
        <v>40</v>
      </c>
      <c r="D24" s="119" t="s">
        <v>53</v>
      </c>
      <c r="E24" s="146">
        <v>0.33333333333333331</v>
      </c>
      <c r="F24" s="59" t="s">
        <v>34</v>
      </c>
      <c r="G24" s="146">
        <v>0.43402777777777773</v>
      </c>
      <c r="H24" s="192"/>
      <c r="I24" s="45"/>
      <c r="J24" s="77"/>
      <c r="K24" s="46"/>
      <c r="L24" s="4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</row>
    <row r="25" spans="1:35" s="35" customFormat="1" ht="12.75" customHeight="1">
      <c r="A25" s="163">
        <v>45732</v>
      </c>
      <c r="B25" s="164" t="str">
        <f t="shared" si="0"/>
        <v>niedziela</v>
      </c>
      <c r="C25" s="53" t="s">
        <v>40</v>
      </c>
      <c r="D25" s="100" t="s">
        <v>53</v>
      </c>
      <c r="E25" s="141">
        <v>0.44097222222222227</v>
      </c>
      <c r="F25" s="53" t="s">
        <v>34</v>
      </c>
      <c r="G25" s="141">
        <v>0.54166666666666663</v>
      </c>
      <c r="H25" s="78"/>
      <c r="I25" s="50"/>
      <c r="J25" s="181"/>
      <c r="K25" s="150"/>
      <c r="L25" s="52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</row>
    <row r="26" spans="1:35" s="35" customFormat="1" ht="12.75" customHeight="1">
      <c r="A26" s="163">
        <v>45732</v>
      </c>
      <c r="B26" s="164" t="str">
        <f t="shared" si="0"/>
        <v>niedziela</v>
      </c>
      <c r="C26" s="53" t="s">
        <v>40</v>
      </c>
      <c r="D26" s="100" t="s">
        <v>53</v>
      </c>
      <c r="E26" s="141">
        <v>0.5625</v>
      </c>
      <c r="F26" s="53" t="s">
        <v>34</v>
      </c>
      <c r="G26" s="141">
        <v>0.66319444444444442</v>
      </c>
      <c r="H26" s="78"/>
      <c r="I26" s="50"/>
      <c r="J26" s="125"/>
      <c r="K26" s="150"/>
      <c r="L26" s="52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s="35" customFormat="1" ht="12.75" customHeight="1">
      <c r="A27" s="163">
        <v>45732</v>
      </c>
      <c r="B27" s="164" t="str">
        <f t="shared" si="0"/>
        <v>niedziela</v>
      </c>
      <c r="C27" s="53" t="s">
        <v>40</v>
      </c>
      <c r="D27" s="100" t="s">
        <v>53</v>
      </c>
      <c r="E27" s="141">
        <v>0.67013888888888884</v>
      </c>
      <c r="F27" s="53" t="s">
        <v>34</v>
      </c>
      <c r="G27" s="141">
        <v>0.77083333333333337</v>
      </c>
      <c r="H27" s="79"/>
      <c r="I27" s="50"/>
      <c r="J27" s="120"/>
      <c r="K27" s="51"/>
      <c r="L27" s="52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1:35" s="35" customFormat="1" ht="12.75" customHeight="1" thickBot="1">
      <c r="A28" s="165">
        <v>45732</v>
      </c>
      <c r="B28" s="159" t="str">
        <f t="shared" si="0"/>
        <v>niedziela</v>
      </c>
      <c r="C28" s="53" t="s">
        <v>40</v>
      </c>
      <c r="D28" s="142" t="s">
        <v>53</v>
      </c>
      <c r="E28" s="148">
        <v>0.77777777777777779</v>
      </c>
      <c r="F28" s="57" t="s">
        <v>34</v>
      </c>
      <c r="G28" s="148">
        <v>0.87847222222222221</v>
      </c>
      <c r="H28" s="85"/>
      <c r="I28" s="56"/>
      <c r="J28" s="126"/>
      <c r="K28" s="169"/>
      <c r="L28" s="58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</row>
    <row r="29" spans="1:35" s="35" customFormat="1" ht="12.75" customHeight="1">
      <c r="A29" s="130">
        <v>45744</v>
      </c>
      <c r="B29" s="263" t="str">
        <f t="shared" si="0"/>
        <v>piątek</v>
      </c>
      <c r="C29" s="86" t="s">
        <v>40</v>
      </c>
      <c r="D29" s="87" t="s">
        <v>53</v>
      </c>
      <c r="E29" s="93">
        <v>0.70833333333333337</v>
      </c>
      <c r="F29" s="94" t="s">
        <v>34</v>
      </c>
      <c r="G29" s="93">
        <v>0.80902777777777779</v>
      </c>
      <c r="H29" s="272" t="s">
        <v>65</v>
      </c>
      <c r="I29" s="91" t="s">
        <v>109</v>
      </c>
      <c r="J29" s="264" t="s">
        <v>36</v>
      </c>
      <c r="K29" s="133" t="s">
        <v>110</v>
      </c>
      <c r="L29" s="92">
        <v>3</v>
      </c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1:35" s="35" customFormat="1" ht="12.75" customHeight="1" thickBot="1">
      <c r="A30" s="265">
        <v>45744</v>
      </c>
      <c r="B30" s="266" t="str">
        <f t="shared" ref="B30" si="2">IF(WEEKDAY(A30,2)=5,"piątek",IF(WEEKDAY(A30,2)=6,"sobota",IF(WEEKDAY(A30,2)=7,"niedziela","Błąd")))</f>
        <v>piątek</v>
      </c>
      <c r="C30" s="267" t="s">
        <v>40</v>
      </c>
      <c r="D30" s="90" t="s">
        <v>53</v>
      </c>
      <c r="E30" s="95">
        <v>0.70833333333333337</v>
      </c>
      <c r="F30" s="96" t="s">
        <v>34</v>
      </c>
      <c r="G30" s="95">
        <v>0.84027777777777779</v>
      </c>
      <c r="H30" s="273" t="s">
        <v>66</v>
      </c>
      <c r="I30" s="268" t="s">
        <v>109</v>
      </c>
      <c r="J30" s="269" t="s">
        <v>43</v>
      </c>
      <c r="K30" s="270"/>
      <c r="L30" s="271">
        <v>4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</row>
    <row r="31" spans="1:35" s="35" customFormat="1" ht="12.75" customHeight="1">
      <c r="A31" s="155">
        <v>45745</v>
      </c>
      <c r="B31" s="154" t="str">
        <f t="shared" ref="B31:B45" si="3">IF(WEEKDAY(A31,2)=5,"piątek",IF(WEEKDAY(A31,2)=6,"sobota",IF(WEEKDAY(A31,2)=7,"niedziela","Błąd")))</f>
        <v>sobota</v>
      </c>
      <c r="C31" s="53" t="s">
        <v>40</v>
      </c>
      <c r="D31" s="100" t="s">
        <v>53</v>
      </c>
      <c r="E31" s="141">
        <v>0.33333333333333331</v>
      </c>
      <c r="F31" s="186" t="s">
        <v>34</v>
      </c>
      <c r="G31" s="141">
        <v>0.43402777777777773</v>
      </c>
      <c r="H31" s="79" t="s">
        <v>61</v>
      </c>
      <c r="I31" s="50" t="s">
        <v>93</v>
      </c>
      <c r="J31" s="77" t="s">
        <v>89</v>
      </c>
      <c r="K31" s="108" t="s">
        <v>114</v>
      </c>
      <c r="L31" s="52">
        <v>3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</row>
    <row r="32" spans="1:35" s="35" customFormat="1" ht="12.75" customHeight="1">
      <c r="A32" s="155">
        <v>45745</v>
      </c>
      <c r="B32" s="154" t="str">
        <f t="shared" si="3"/>
        <v>sobota</v>
      </c>
      <c r="C32" s="53" t="s">
        <v>40</v>
      </c>
      <c r="D32" s="100" t="s">
        <v>53</v>
      </c>
      <c r="E32" s="141">
        <v>0.33333333333333331</v>
      </c>
      <c r="F32" s="186" t="s">
        <v>34</v>
      </c>
      <c r="G32" s="141">
        <v>0.43402777777777773</v>
      </c>
      <c r="H32" s="84" t="s">
        <v>59</v>
      </c>
      <c r="I32" s="50" t="s">
        <v>94</v>
      </c>
      <c r="J32" s="182" t="s">
        <v>90</v>
      </c>
      <c r="K32" s="107" t="s">
        <v>112</v>
      </c>
      <c r="L32" s="52">
        <v>3</v>
      </c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</row>
    <row r="33" spans="1:35" s="35" customFormat="1" ht="12.75" customHeight="1">
      <c r="A33" s="155">
        <v>45745</v>
      </c>
      <c r="B33" s="154" t="str">
        <f t="shared" ref="B33:B34" si="4">IF(WEEKDAY(A33,2)=5,"piątek",IF(WEEKDAY(A33,2)=6,"sobota",IF(WEEKDAY(A33,2)=7,"niedziela","Błąd")))</f>
        <v>sobota</v>
      </c>
      <c r="C33" s="53" t="s">
        <v>40</v>
      </c>
      <c r="D33" s="100" t="s">
        <v>53</v>
      </c>
      <c r="E33" s="141">
        <v>0.44097222222222227</v>
      </c>
      <c r="F33" s="186" t="s">
        <v>34</v>
      </c>
      <c r="G33" s="141">
        <v>0.54166666666666663</v>
      </c>
      <c r="H33" s="84" t="s">
        <v>58</v>
      </c>
      <c r="I33" s="50" t="s">
        <v>93</v>
      </c>
      <c r="J33" s="182" t="s">
        <v>90</v>
      </c>
      <c r="K33" s="107" t="s">
        <v>112</v>
      </c>
      <c r="L33" s="52">
        <v>3</v>
      </c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</row>
    <row r="34" spans="1:35" s="35" customFormat="1" ht="12.75" customHeight="1">
      <c r="A34" s="155">
        <v>45745</v>
      </c>
      <c r="B34" s="154" t="str">
        <f t="shared" si="4"/>
        <v>sobota</v>
      </c>
      <c r="C34" s="53" t="s">
        <v>40</v>
      </c>
      <c r="D34" s="100" t="s">
        <v>53</v>
      </c>
      <c r="E34" s="141">
        <v>0.44097222222222227</v>
      </c>
      <c r="F34" s="186" t="s">
        <v>34</v>
      </c>
      <c r="G34" s="141">
        <v>0.54166666666666663</v>
      </c>
      <c r="H34" s="79" t="s">
        <v>62</v>
      </c>
      <c r="I34" s="50" t="s">
        <v>94</v>
      </c>
      <c r="J34" s="78" t="s">
        <v>89</v>
      </c>
      <c r="K34" s="107" t="s">
        <v>114</v>
      </c>
      <c r="L34" s="52">
        <v>3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</row>
    <row r="35" spans="1:35" s="35" customFormat="1" ht="12.75" customHeight="1">
      <c r="A35" s="155">
        <v>45745</v>
      </c>
      <c r="B35" s="154" t="str">
        <f t="shared" si="3"/>
        <v>sobota</v>
      </c>
      <c r="C35" s="53" t="s">
        <v>40</v>
      </c>
      <c r="D35" s="100" t="s">
        <v>53</v>
      </c>
      <c r="E35" s="141">
        <v>0.5625</v>
      </c>
      <c r="F35" s="186" t="s">
        <v>34</v>
      </c>
      <c r="G35" s="141">
        <v>0.66319444444444442</v>
      </c>
      <c r="H35" s="84" t="s">
        <v>63</v>
      </c>
      <c r="I35" s="50" t="s">
        <v>95</v>
      </c>
      <c r="J35" s="182" t="s">
        <v>89</v>
      </c>
      <c r="K35" s="107" t="s">
        <v>114</v>
      </c>
      <c r="L35" s="52">
        <v>3</v>
      </c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1:35" s="35" customFormat="1" ht="12.75" customHeight="1">
      <c r="A36" s="155">
        <v>45745</v>
      </c>
      <c r="B36" s="154" t="str">
        <f t="shared" ref="B36" si="5">IF(WEEKDAY(A36,2)=5,"piątek",IF(WEEKDAY(A36,2)=6,"sobota",IF(WEEKDAY(A36,2)=7,"niedziela","Błąd")))</f>
        <v>sobota</v>
      </c>
      <c r="C36" s="53" t="s">
        <v>40</v>
      </c>
      <c r="D36" s="100" t="s">
        <v>53</v>
      </c>
      <c r="E36" s="141">
        <v>0.5625</v>
      </c>
      <c r="F36" s="186" t="s">
        <v>34</v>
      </c>
      <c r="G36" s="141">
        <v>0.66319444444444442</v>
      </c>
      <c r="H36" s="84" t="s">
        <v>64</v>
      </c>
      <c r="I36" s="50" t="s">
        <v>96</v>
      </c>
      <c r="J36" s="254" t="s">
        <v>88</v>
      </c>
      <c r="K36" s="107" t="s">
        <v>112</v>
      </c>
      <c r="L36" s="52">
        <v>3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</row>
    <row r="37" spans="1:35" s="35" customFormat="1" ht="12.75" customHeight="1">
      <c r="A37" s="155">
        <v>45745</v>
      </c>
      <c r="B37" s="154" t="str">
        <f t="shared" si="3"/>
        <v>sobota</v>
      </c>
      <c r="C37" s="53" t="s">
        <v>40</v>
      </c>
      <c r="D37" s="100" t="s">
        <v>53</v>
      </c>
      <c r="E37" s="141">
        <v>0.67013888888888884</v>
      </c>
      <c r="F37" s="186" t="s">
        <v>34</v>
      </c>
      <c r="G37" s="141">
        <v>0.77083333333333337</v>
      </c>
      <c r="H37" s="79"/>
      <c r="I37" s="50"/>
      <c r="J37" s="78"/>
      <c r="K37" s="107"/>
      <c r="L37" s="52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</row>
    <row r="38" spans="1:35" s="35" customFormat="1" ht="12.75" customHeight="1" thickBot="1">
      <c r="A38" s="155">
        <v>45745</v>
      </c>
      <c r="B38" s="154" t="str">
        <f t="shared" si="3"/>
        <v>sobota</v>
      </c>
      <c r="C38" s="53" t="s">
        <v>40</v>
      </c>
      <c r="D38" s="142" t="s">
        <v>53</v>
      </c>
      <c r="E38" s="148">
        <v>0.77777777777777779</v>
      </c>
      <c r="F38" s="187" t="s">
        <v>34</v>
      </c>
      <c r="G38" s="148">
        <v>0.87847222222222221</v>
      </c>
      <c r="H38" s="193"/>
      <c r="I38" s="50"/>
      <c r="J38" s="120"/>
      <c r="K38" s="144"/>
      <c r="L38" s="52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</row>
    <row r="39" spans="1:35" s="35" customFormat="1" ht="12.75" customHeight="1">
      <c r="A39" s="166">
        <v>45746</v>
      </c>
      <c r="B39" s="162" t="str">
        <f t="shared" si="3"/>
        <v>niedziela</v>
      </c>
      <c r="C39" s="59" t="s">
        <v>40</v>
      </c>
      <c r="D39" s="119" t="s">
        <v>53</v>
      </c>
      <c r="E39" s="146">
        <v>0.33333333333333331</v>
      </c>
      <c r="F39" s="59" t="s">
        <v>34</v>
      </c>
      <c r="G39" s="146">
        <v>0.43402777777777773</v>
      </c>
      <c r="H39" s="175" t="s">
        <v>61</v>
      </c>
      <c r="I39" s="45" t="s">
        <v>93</v>
      </c>
      <c r="J39" s="77" t="s">
        <v>89</v>
      </c>
      <c r="K39" s="108" t="s">
        <v>114</v>
      </c>
      <c r="L39" s="47">
        <v>3</v>
      </c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</row>
    <row r="40" spans="1:35" s="35" customFormat="1" ht="12.75" customHeight="1">
      <c r="A40" s="158">
        <v>45746</v>
      </c>
      <c r="B40" s="164" t="str">
        <f t="shared" si="3"/>
        <v>niedziela</v>
      </c>
      <c r="C40" s="53" t="s">
        <v>40</v>
      </c>
      <c r="D40" s="100" t="s">
        <v>53</v>
      </c>
      <c r="E40" s="141">
        <v>0.33333333333333331</v>
      </c>
      <c r="F40" s="53" t="s">
        <v>34</v>
      </c>
      <c r="G40" s="141">
        <v>0.43402777777777773</v>
      </c>
      <c r="H40" s="84" t="s">
        <v>59</v>
      </c>
      <c r="I40" s="50" t="s">
        <v>94</v>
      </c>
      <c r="J40" s="182" t="s">
        <v>86</v>
      </c>
      <c r="K40" s="107" t="s">
        <v>112</v>
      </c>
      <c r="L40" s="52">
        <v>3</v>
      </c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1:35" s="35" customFormat="1" ht="12.75" customHeight="1">
      <c r="A41" s="158">
        <v>45746</v>
      </c>
      <c r="B41" s="164" t="str">
        <f t="shared" ref="B41:B42" si="6">IF(WEEKDAY(A41,2)=5,"piątek",IF(WEEKDAY(A41,2)=6,"sobota",IF(WEEKDAY(A41,2)=7,"niedziela","Błąd")))</f>
        <v>niedziela</v>
      </c>
      <c r="C41" s="53" t="s">
        <v>40</v>
      </c>
      <c r="D41" s="100" t="s">
        <v>53</v>
      </c>
      <c r="E41" s="141">
        <v>0.44097222222222227</v>
      </c>
      <c r="F41" s="53" t="s">
        <v>34</v>
      </c>
      <c r="G41" s="141">
        <v>0.54166666666666663</v>
      </c>
      <c r="H41" s="84" t="s">
        <v>58</v>
      </c>
      <c r="I41" s="50" t="s">
        <v>93</v>
      </c>
      <c r="J41" s="182" t="s">
        <v>86</v>
      </c>
      <c r="K41" s="107" t="s">
        <v>112</v>
      </c>
      <c r="L41" s="52">
        <v>3</v>
      </c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1:35" s="35" customFormat="1" ht="12.75" customHeight="1">
      <c r="A42" s="158">
        <v>45746</v>
      </c>
      <c r="B42" s="164" t="str">
        <f t="shared" si="6"/>
        <v>niedziela</v>
      </c>
      <c r="C42" s="53" t="s">
        <v>40</v>
      </c>
      <c r="D42" s="100" t="s">
        <v>53</v>
      </c>
      <c r="E42" s="141">
        <v>0.44097222222222227</v>
      </c>
      <c r="F42" s="53" t="s">
        <v>34</v>
      </c>
      <c r="G42" s="141">
        <v>0.54166666666666663</v>
      </c>
      <c r="H42" s="79" t="s">
        <v>62</v>
      </c>
      <c r="I42" s="50" t="s">
        <v>94</v>
      </c>
      <c r="J42" s="78" t="s">
        <v>89</v>
      </c>
      <c r="K42" s="107" t="s">
        <v>114</v>
      </c>
      <c r="L42" s="52">
        <v>3</v>
      </c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</row>
    <row r="43" spans="1:35" s="35" customFormat="1" ht="12.75" customHeight="1">
      <c r="A43" s="158">
        <v>45746</v>
      </c>
      <c r="B43" s="164" t="str">
        <f t="shared" si="3"/>
        <v>niedziela</v>
      </c>
      <c r="C43" s="53" t="s">
        <v>40</v>
      </c>
      <c r="D43" s="100" t="s">
        <v>53</v>
      </c>
      <c r="E43" s="141">
        <v>0.5625</v>
      </c>
      <c r="F43" s="53" t="s">
        <v>34</v>
      </c>
      <c r="G43" s="141">
        <v>0.66319444444444442</v>
      </c>
      <c r="H43" s="258" t="s">
        <v>65</v>
      </c>
      <c r="I43" s="257" t="s">
        <v>109</v>
      </c>
      <c r="J43" s="253" t="s">
        <v>36</v>
      </c>
      <c r="K43" s="284" t="s">
        <v>110</v>
      </c>
      <c r="L43" s="260">
        <v>3</v>
      </c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1:35" s="35" customFormat="1" ht="12.75" customHeight="1">
      <c r="A44" s="158">
        <v>45746</v>
      </c>
      <c r="B44" s="164" t="str">
        <f t="shared" si="3"/>
        <v>niedziela</v>
      </c>
      <c r="C44" s="53" t="s">
        <v>40</v>
      </c>
      <c r="D44" s="100" t="s">
        <v>53</v>
      </c>
      <c r="E44" s="141">
        <v>0.67013888888888884</v>
      </c>
      <c r="F44" s="53" t="s">
        <v>34</v>
      </c>
      <c r="G44" s="141">
        <v>0.77083333333333337</v>
      </c>
      <c r="H44" s="180"/>
      <c r="I44" s="50"/>
      <c r="J44" s="120"/>
      <c r="K44" s="107"/>
      <c r="L44" s="52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1:35" s="35" customFormat="1" ht="12.75" customHeight="1" thickBot="1">
      <c r="A45" s="167">
        <v>45746</v>
      </c>
      <c r="B45" s="164" t="str">
        <f t="shared" si="3"/>
        <v>niedziela</v>
      </c>
      <c r="C45" s="57" t="s">
        <v>40</v>
      </c>
      <c r="D45" s="142" t="s">
        <v>53</v>
      </c>
      <c r="E45" s="148">
        <v>0.77777777777777779</v>
      </c>
      <c r="F45" s="57" t="s">
        <v>34</v>
      </c>
      <c r="G45" s="148">
        <v>0.87847222222222221</v>
      </c>
      <c r="H45" s="168"/>
      <c r="I45" s="56"/>
      <c r="J45" s="126"/>
      <c r="K45" s="169"/>
      <c r="L45" s="58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1:35" s="35" customFormat="1" ht="12.75" customHeight="1" thickBot="1">
      <c r="A46" s="130">
        <v>45751</v>
      </c>
      <c r="B46" s="136" t="str">
        <f t="shared" ref="B46" si="7">IF(WEEKDAY(A46,2)=5,"piątek",IF(WEEKDAY(A46,2)=6,"sobota",IF(WEEKDAY(A46,2)=7,"niedziela","Błąd")))</f>
        <v>piątek</v>
      </c>
      <c r="C46" s="86" t="s">
        <v>40</v>
      </c>
      <c r="D46" s="87" t="s">
        <v>53</v>
      </c>
      <c r="E46" s="93">
        <v>0.70833333333333337</v>
      </c>
      <c r="F46" s="94" t="s">
        <v>34</v>
      </c>
      <c r="G46" s="93">
        <v>0.80902777777777779</v>
      </c>
      <c r="H46" s="233"/>
      <c r="I46" s="234"/>
      <c r="J46" s="233"/>
      <c r="K46" s="210"/>
      <c r="L46" s="206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</row>
    <row r="47" spans="1:35" s="35" customFormat="1" ht="12.75" customHeight="1">
      <c r="A47" s="153">
        <v>45752</v>
      </c>
      <c r="B47" s="112" t="str">
        <f t="shared" ref="B47:B72" si="8">IF(WEEKDAY(A47,2)=5,"piątek",IF(WEEKDAY(A47,2)=6,"sobota",IF(WEEKDAY(A47,2)=7,"niedziela","Błąd")))</f>
        <v>sobota</v>
      </c>
      <c r="C47" s="59" t="s">
        <v>40</v>
      </c>
      <c r="D47" s="119" t="s">
        <v>53</v>
      </c>
      <c r="E47" s="146">
        <v>0.33333333333333331</v>
      </c>
      <c r="F47" s="59" t="s">
        <v>34</v>
      </c>
      <c r="G47" s="146">
        <v>0.43402777777777773</v>
      </c>
      <c r="H47" s="179"/>
      <c r="I47" s="50"/>
      <c r="J47" s="77"/>
      <c r="K47" s="51"/>
      <c r="L47" s="52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</row>
    <row r="48" spans="1:35" s="35" customFormat="1" ht="12.75" customHeight="1">
      <c r="A48" s="155">
        <v>45752</v>
      </c>
      <c r="B48" s="110" t="str">
        <f t="shared" si="8"/>
        <v>sobota</v>
      </c>
      <c r="C48" s="53" t="s">
        <v>40</v>
      </c>
      <c r="D48" s="100" t="s">
        <v>53</v>
      </c>
      <c r="E48" s="141">
        <v>0.44097222222222227</v>
      </c>
      <c r="F48" s="53" t="s">
        <v>34</v>
      </c>
      <c r="G48" s="141">
        <v>0.54166666666666663</v>
      </c>
      <c r="H48" s="190"/>
      <c r="I48" s="50"/>
      <c r="J48" s="181"/>
      <c r="K48" s="51"/>
      <c r="L48" s="52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</row>
    <row r="49" spans="1:35" s="35" customFormat="1" ht="12.75" customHeight="1">
      <c r="A49" s="155">
        <v>45752</v>
      </c>
      <c r="B49" s="110" t="str">
        <f t="shared" si="8"/>
        <v>sobota</v>
      </c>
      <c r="C49" s="53" t="s">
        <v>40</v>
      </c>
      <c r="D49" s="100" t="s">
        <v>53</v>
      </c>
      <c r="E49" s="141">
        <v>0.5625</v>
      </c>
      <c r="F49" s="53" t="s">
        <v>34</v>
      </c>
      <c r="G49" s="141">
        <v>0.66319444444444442</v>
      </c>
      <c r="H49" s="78"/>
      <c r="I49" s="50"/>
      <c r="J49" s="125"/>
      <c r="K49" s="150"/>
      <c r="L49" s="52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0" spans="1:35" s="35" customFormat="1" ht="12.75" customHeight="1">
      <c r="A50" s="155">
        <v>45752</v>
      </c>
      <c r="B50" s="110" t="str">
        <f t="shared" ref="B50:B51" si="9">IF(WEEKDAY(A50,2)=5,"piątek",IF(WEEKDAY(A50,2)=6,"sobota",IF(WEEKDAY(A50,2)=7,"niedziela","Błąd")))</f>
        <v>sobota</v>
      </c>
      <c r="C50" s="53" t="s">
        <v>40</v>
      </c>
      <c r="D50" s="100" t="s">
        <v>53</v>
      </c>
      <c r="E50" s="141">
        <v>0.67013888888888884</v>
      </c>
      <c r="F50" s="53" t="s">
        <v>34</v>
      </c>
      <c r="G50" s="141">
        <v>0.77083333333333337</v>
      </c>
      <c r="H50" s="179"/>
      <c r="I50" s="50"/>
      <c r="J50" s="120"/>
      <c r="K50" s="51"/>
      <c r="L50" s="52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</row>
    <row r="51" spans="1:35" s="35" customFormat="1" ht="12.75" customHeight="1" thickBot="1">
      <c r="A51" s="155">
        <v>45752</v>
      </c>
      <c r="B51" s="147" t="str">
        <f t="shared" si="9"/>
        <v>sobota</v>
      </c>
      <c r="C51" s="57" t="s">
        <v>40</v>
      </c>
      <c r="D51" s="142" t="s">
        <v>53</v>
      </c>
      <c r="E51" s="148">
        <v>0.77777777777777779</v>
      </c>
      <c r="F51" s="57" t="s">
        <v>34</v>
      </c>
      <c r="G51" s="148">
        <v>0.87847222222222221</v>
      </c>
      <c r="H51" s="83"/>
      <c r="I51" s="56"/>
      <c r="J51" s="126"/>
      <c r="K51" s="51"/>
      <c r="L51" s="58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</row>
    <row r="52" spans="1:35" s="35" customFormat="1" ht="12.75" customHeight="1">
      <c r="A52" s="166">
        <v>45753</v>
      </c>
      <c r="B52" s="111" t="str">
        <f t="shared" si="8"/>
        <v>niedziela</v>
      </c>
      <c r="C52" s="53" t="s">
        <v>40</v>
      </c>
      <c r="D52" s="119" t="s">
        <v>53</v>
      </c>
      <c r="E52" s="146">
        <v>0.33333333333333331</v>
      </c>
      <c r="F52" s="59" t="s">
        <v>34</v>
      </c>
      <c r="G52" s="146">
        <v>0.43402777777777773</v>
      </c>
      <c r="H52" s="79" t="s">
        <v>61</v>
      </c>
      <c r="I52" s="50" t="s">
        <v>93</v>
      </c>
      <c r="J52" s="77" t="s">
        <v>89</v>
      </c>
      <c r="K52" s="108" t="s">
        <v>114</v>
      </c>
      <c r="L52" s="52">
        <v>3</v>
      </c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</row>
    <row r="53" spans="1:35" s="35" customFormat="1" ht="12.75" customHeight="1">
      <c r="A53" s="158">
        <v>45753</v>
      </c>
      <c r="B53" s="111" t="str">
        <f t="shared" ref="B53:B54" si="10">IF(WEEKDAY(A53,2)=5,"piątek",IF(WEEKDAY(A53,2)=6,"sobota",IF(WEEKDAY(A53,2)=7,"niedziela","Błąd")))</f>
        <v>niedziela</v>
      </c>
      <c r="C53" s="53" t="s">
        <v>40</v>
      </c>
      <c r="D53" s="100" t="s">
        <v>53</v>
      </c>
      <c r="E53" s="141">
        <v>0.33333333333333331</v>
      </c>
      <c r="F53" s="53" t="s">
        <v>34</v>
      </c>
      <c r="G53" s="141">
        <v>0.43402777777777773</v>
      </c>
      <c r="H53" s="84" t="s">
        <v>59</v>
      </c>
      <c r="I53" s="50" t="s">
        <v>94</v>
      </c>
      <c r="J53" s="182" t="s">
        <v>90</v>
      </c>
      <c r="K53" s="107" t="s">
        <v>112</v>
      </c>
      <c r="L53" s="52">
        <v>3</v>
      </c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</row>
    <row r="54" spans="1:35" s="35" customFormat="1" ht="12.75" customHeight="1">
      <c r="A54" s="158">
        <v>45753</v>
      </c>
      <c r="B54" s="111" t="str">
        <f t="shared" si="10"/>
        <v>niedziela</v>
      </c>
      <c r="C54" s="53" t="s">
        <v>40</v>
      </c>
      <c r="D54" s="100" t="s">
        <v>53</v>
      </c>
      <c r="E54" s="141">
        <v>0.44097222222222227</v>
      </c>
      <c r="F54" s="53" t="s">
        <v>34</v>
      </c>
      <c r="G54" s="141">
        <v>0.54166666666666663</v>
      </c>
      <c r="H54" s="84" t="s">
        <v>58</v>
      </c>
      <c r="I54" s="50" t="s">
        <v>93</v>
      </c>
      <c r="J54" s="182" t="s">
        <v>90</v>
      </c>
      <c r="K54" s="107" t="s">
        <v>112</v>
      </c>
      <c r="L54" s="52">
        <v>3</v>
      </c>
      <c r="M54" s="33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</row>
    <row r="55" spans="1:35" s="35" customFormat="1" ht="12.75" customHeight="1">
      <c r="A55" s="158">
        <v>45753</v>
      </c>
      <c r="B55" s="111" t="str">
        <f t="shared" si="8"/>
        <v>niedziela</v>
      </c>
      <c r="C55" s="53" t="s">
        <v>40</v>
      </c>
      <c r="D55" s="100" t="s">
        <v>53</v>
      </c>
      <c r="E55" s="141">
        <v>0.44097222222222227</v>
      </c>
      <c r="F55" s="53" t="s">
        <v>34</v>
      </c>
      <c r="G55" s="141">
        <v>0.54166666666666663</v>
      </c>
      <c r="H55" s="79" t="s">
        <v>62</v>
      </c>
      <c r="I55" s="50" t="s">
        <v>94</v>
      </c>
      <c r="J55" s="78" t="s">
        <v>89</v>
      </c>
      <c r="K55" s="107" t="s">
        <v>114</v>
      </c>
      <c r="L55" s="52">
        <v>3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</row>
    <row r="56" spans="1:35" s="35" customFormat="1" ht="12.75" customHeight="1">
      <c r="A56" s="158">
        <v>45753</v>
      </c>
      <c r="B56" s="111" t="str">
        <f t="shared" si="8"/>
        <v>niedziela</v>
      </c>
      <c r="C56" s="53" t="s">
        <v>40</v>
      </c>
      <c r="D56" s="100" t="s">
        <v>53</v>
      </c>
      <c r="E56" s="274">
        <v>0.5625</v>
      </c>
      <c r="F56" s="98" t="s">
        <v>34</v>
      </c>
      <c r="G56" s="274">
        <v>0.69444444444444453</v>
      </c>
      <c r="H56" s="258" t="s">
        <v>66</v>
      </c>
      <c r="I56" s="257" t="s">
        <v>109</v>
      </c>
      <c r="J56" s="253" t="s">
        <v>43</v>
      </c>
      <c r="K56" s="284"/>
      <c r="L56" s="285">
        <v>4</v>
      </c>
      <c r="M56" s="33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</row>
    <row r="57" spans="1:35" s="35" customFormat="1" ht="12.75" customHeight="1">
      <c r="A57" s="158">
        <v>45753</v>
      </c>
      <c r="B57" s="111" t="str">
        <f t="shared" si="8"/>
        <v>niedziela</v>
      </c>
      <c r="C57" s="53" t="s">
        <v>40</v>
      </c>
      <c r="D57" s="100" t="s">
        <v>53</v>
      </c>
      <c r="E57" s="141">
        <v>0.67013888888888884</v>
      </c>
      <c r="F57" s="53" t="s">
        <v>34</v>
      </c>
      <c r="G57" s="141">
        <v>0.77083333333333337</v>
      </c>
      <c r="H57" s="78"/>
      <c r="I57" s="50"/>
      <c r="J57" s="120"/>
      <c r="K57" s="51"/>
      <c r="L57" s="52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</row>
    <row r="58" spans="1:35" s="35" customFormat="1" ht="12.75" customHeight="1" thickBot="1">
      <c r="A58" s="167">
        <v>45753</v>
      </c>
      <c r="B58" s="111" t="str">
        <f t="shared" si="8"/>
        <v>niedziela</v>
      </c>
      <c r="C58" s="57" t="s">
        <v>40</v>
      </c>
      <c r="D58" s="142" t="s">
        <v>53</v>
      </c>
      <c r="E58" s="148">
        <v>0.77777777777777779</v>
      </c>
      <c r="F58" s="57" t="s">
        <v>34</v>
      </c>
      <c r="G58" s="148">
        <v>0.87847222222222221</v>
      </c>
      <c r="H58" s="83"/>
      <c r="I58" s="56"/>
      <c r="J58" s="126"/>
      <c r="K58" s="51"/>
      <c r="L58" s="58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</row>
    <row r="59" spans="1:35" s="35" customFormat="1" ht="12.75" customHeight="1" thickBot="1">
      <c r="A59" s="215">
        <v>45772</v>
      </c>
      <c r="B59" s="216" t="str">
        <f t="shared" si="8"/>
        <v>piątek</v>
      </c>
      <c r="C59" s="202" t="s">
        <v>40</v>
      </c>
      <c r="D59" s="203" t="s">
        <v>39</v>
      </c>
      <c r="E59" s="204">
        <v>0.70833333333333337</v>
      </c>
      <c r="F59" s="205" t="s">
        <v>34</v>
      </c>
      <c r="G59" s="204">
        <v>0.84027777777777779</v>
      </c>
      <c r="H59" s="219"/>
      <c r="I59" s="213"/>
      <c r="J59" s="219"/>
      <c r="K59" s="232"/>
      <c r="L59" s="206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</row>
    <row r="60" spans="1:35" s="35" customFormat="1" ht="12.75" customHeight="1">
      <c r="A60" s="228">
        <v>45773</v>
      </c>
      <c r="B60" s="110" t="str">
        <f t="shared" si="8"/>
        <v>sobota</v>
      </c>
      <c r="C60" s="48" t="s">
        <v>40</v>
      </c>
      <c r="D60" s="100" t="s">
        <v>53</v>
      </c>
      <c r="E60" s="141">
        <v>0.33333333333333331</v>
      </c>
      <c r="F60" s="53" t="s">
        <v>34</v>
      </c>
      <c r="G60" s="141">
        <v>0.43402777777777773</v>
      </c>
      <c r="H60" s="79" t="s">
        <v>60</v>
      </c>
      <c r="I60" s="45" t="s">
        <v>91</v>
      </c>
      <c r="J60" s="251" t="s">
        <v>88</v>
      </c>
      <c r="K60" s="46" t="s">
        <v>92</v>
      </c>
      <c r="L60" s="47">
        <v>3</v>
      </c>
      <c r="M60" s="33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</row>
    <row r="61" spans="1:35" s="35" customFormat="1" ht="12.75" customHeight="1">
      <c r="A61" s="228">
        <v>45773</v>
      </c>
      <c r="B61" s="110" t="str">
        <f t="shared" si="8"/>
        <v>sobota</v>
      </c>
      <c r="C61" s="48" t="s">
        <v>40</v>
      </c>
      <c r="D61" s="100" t="s">
        <v>53</v>
      </c>
      <c r="E61" s="141">
        <v>0.44097222222222227</v>
      </c>
      <c r="F61" s="53" t="s">
        <v>34</v>
      </c>
      <c r="G61" s="141">
        <v>0.54166666666666663</v>
      </c>
      <c r="H61" s="79" t="s">
        <v>57</v>
      </c>
      <c r="I61" s="50" t="s">
        <v>91</v>
      </c>
      <c r="J61" s="78" t="s">
        <v>86</v>
      </c>
      <c r="K61" s="150" t="s">
        <v>92</v>
      </c>
      <c r="L61" s="52">
        <v>3</v>
      </c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</row>
    <row r="62" spans="1:35" s="35" customFormat="1" ht="12.75" customHeight="1">
      <c r="A62" s="228">
        <v>45773</v>
      </c>
      <c r="B62" s="110" t="str">
        <f t="shared" si="8"/>
        <v>sobota</v>
      </c>
      <c r="C62" s="48" t="s">
        <v>40</v>
      </c>
      <c r="D62" s="100" t="s">
        <v>53</v>
      </c>
      <c r="E62" s="141">
        <v>0.5625</v>
      </c>
      <c r="F62" s="53" t="s">
        <v>34</v>
      </c>
      <c r="G62" s="141">
        <v>0.66319444444444442</v>
      </c>
      <c r="H62" s="79" t="s">
        <v>56</v>
      </c>
      <c r="I62" s="50" t="s">
        <v>91</v>
      </c>
      <c r="J62" s="250" t="s">
        <v>85</v>
      </c>
      <c r="K62" s="51" t="s">
        <v>92</v>
      </c>
      <c r="L62" s="52">
        <v>3</v>
      </c>
      <c r="M62" s="33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</row>
    <row r="63" spans="1:35" s="35" customFormat="1" ht="12.75" customHeight="1">
      <c r="A63" s="228">
        <v>45773</v>
      </c>
      <c r="B63" s="124" t="str">
        <f t="shared" si="8"/>
        <v>sobota</v>
      </c>
      <c r="C63" s="48" t="s">
        <v>40</v>
      </c>
      <c r="D63" s="100" t="s">
        <v>53</v>
      </c>
      <c r="E63" s="141">
        <v>0.67013888888888884</v>
      </c>
      <c r="F63" s="53" t="s">
        <v>34</v>
      </c>
      <c r="G63" s="141">
        <v>0.77083333333333337</v>
      </c>
      <c r="H63" s="179"/>
      <c r="I63" s="50"/>
      <c r="J63" s="120"/>
      <c r="K63" s="107"/>
      <c r="L63" s="52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</row>
    <row r="64" spans="1:35" s="35" customFormat="1" ht="12.75" customHeight="1" thickBot="1">
      <c r="A64" s="228">
        <v>45773</v>
      </c>
      <c r="B64" s="124" t="str">
        <f t="shared" ref="B64:B67" si="11">IF(WEEKDAY(A64,2)=5,"piątek",IF(WEEKDAY(A64,2)=6,"sobota",IF(WEEKDAY(A64,2)=7,"niedziela","Błąd")))</f>
        <v>sobota</v>
      </c>
      <c r="C64" s="48" t="s">
        <v>40</v>
      </c>
      <c r="D64" s="142" t="s">
        <v>53</v>
      </c>
      <c r="E64" s="148">
        <v>0.77777777777777779</v>
      </c>
      <c r="F64" s="57" t="s">
        <v>34</v>
      </c>
      <c r="G64" s="148">
        <v>0.87847222222222221</v>
      </c>
      <c r="H64" s="121"/>
      <c r="I64" s="50"/>
      <c r="J64" s="126"/>
      <c r="K64" s="107"/>
      <c r="L64" s="52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</row>
    <row r="65" spans="1:35" s="35" customFormat="1" ht="12.75" customHeight="1">
      <c r="A65" s="166">
        <v>45774</v>
      </c>
      <c r="B65" s="171" t="str">
        <f t="shared" si="11"/>
        <v>niedziela</v>
      </c>
      <c r="C65" s="43" t="s">
        <v>40</v>
      </c>
      <c r="D65" s="119" t="s">
        <v>53</v>
      </c>
      <c r="E65" s="146">
        <v>0.33333333333333331</v>
      </c>
      <c r="F65" s="59" t="s">
        <v>34</v>
      </c>
      <c r="G65" s="146">
        <v>0.43402777777777773</v>
      </c>
      <c r="H65" s="175" t="s">
        <v>61</v>
      </c>
      <c r="I65" s="45" t="s">
        <v>93</v>
      </c>
      <c r="J65" s="77" t="s">
        <v>89</v>
      </c>
      <c r="K65" s="108" t="s">
        <v>114</v>
      </c>
      <c r="L65" s="47">
        <v>3</v>
      </c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</row>
    <row r="66" spans="1:35" s="35" customFormat="1" ht="12.75" customHeight="1">
      <c r="A66" s="158">
        <v>45774</v>
      </c>
      <c r="B66" s="149" t="str">
        <f t="shared" si="11"/>
        <v>niedziela</v>
      </c>
      <c r="C66" s="48" t="s">
        <v>40</v>
      </c>
      <c r="D66" s="100" t="s">
        <v>53</v>
      </c>
      <c r="E66" s="141">
        <v>0.33333333333333331</v>
      </c>
      <c r="F66" s="53" t="s">
        <v>34</v>
      </c>
      <c r="G66" s="141">
        <v>0.43402777777777773</v>
      </c>
      <c r="H66" s="84" t="s">
        <v>59</v>
      </c>
      <c r="I66" s="50" t="s">
        <v>94</v>
      </c>
      <c r="J66" s="182" t="s">
        <v>86</v>
      </c>
      <c r="K66" s="107" t="s">
        <v>112</v>
      </c>
      <c r="L66" s="52">
        <v>3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</row>
    <row r="67" spans="1:35" s="35" customFormat="1" ht="12.75" customHeight="1">
      <c r="A67" s="158">
        <v>45774</v>
      </c>
      <c r="B67" s="149" t="str">
        <f t="shared" si="11"/>
        <v>niedziela</v>
      </c>
      <c r="C67" s="48" t="s">
        <v>40</v>
      </c>
      <c r="D67" s="100" t="s">
        <v>53</v>
      </c>
      <c r="E67" s="141">
        <v>0.44097222222222227</v>
      </c>
      <c r="F67" s="53" t="s">
        <v>34</v>
      </c>
      <c r="G67" s="141">
        <v>0.54166666666666663</v>
      </c>
      <c r="H67" s="84" t="s">
        <v>58</v>
      </c>
      <c r="I67" s="50" t="s">
        <v>93</v>
      </c>
      <c r="J67" s="182" t="s">
        <v>86</v>
      </c>
      <c r="K67" s="107" t="s">
        <v>112</v>
      </c>
      <c r="L67" s="52">
        <v>3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</row>
    <row r="68" spans="1:35" s="35" customFormat="1" ht="12.75" customHeight="1">
      <c r="A68" s="158">
        <v>45774</v>
      </c>
      <c r="B68" s="149" t="str">
        <f t="shared" si="8"/>
        <v>niedziela</v>
      </c>
      <c r="C68" s="48" t="s">
        <v>40</v>
      </c>
      <c r="D68" s="100" t="s">
        <v>53</v>
      </c>
      <c r="E68" s="141">
        <v>0.44097222222222227</v>
      </c>
      <c r="F68" s="53" t="s">
        <v>34</v>
      </c>
      <c r="G68" s="141">
        <v>0.54166666666666663</v>
      </c>
      <c r="H68" s="79" t="s">
        <v>62</v>
      </c>
      <c r="I68" s="50" t="s">
        <v>94</v>
      </c>
      <c r="J68" s="78" t="s">
        <v>89</v>
      </c>
      <c r="K68" s="107"/>
      <c r="L68" s="52">
        <v>3</v>
      </c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</row>
    <row r="69" spans="1:35" s="35" customFormat="1" ht="12.75" customHeight="1">
      <c r="A69" s="158">
        <v>45774</v>
      </c>
      <c r="B69" s="149" t="str">
        <f t="shared" si="8"/>
        <v>niedziela</v>
      </c>
      <c r="C69" s="48" t="s">
        <v>40</v>
      </c>
      <c r="D69" s="100" t="s">
        <v>53</v>
      </c>
      <c r="E69" s="141">
        <v>0.5625</v>
      </c>
      <c r="F69" s="53" t="s">
        <v>34</v>
      </c>
      <c r="G69" s="141">
        <v>0.66319444444444442</v>
      </c>
      <c r="H69" s="79" t="s">
        <v>55</v>
      </c>
      <c r="I69" s="50" t="s">
        <v>97</v>
      </c>
      <c r="J69" s="249" t="s">
        <v>85</v>
      </c>
      <c r="K69" s="107" t="s">
        <v>114</v>
      </c>
      <c r="L69" s="52">
        <v>3</v>
      </c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</row>
    <row r="70" spans="1:35" s="35" customFormat="1" ht="12.75" customHeight="1">
      <c r="A70" s="158">
        <v>45774</v>
      </c>
      <c r="B70" s="113" t="str">
        <f t="shared" ref="B70" si="12">IF(WEEKDAY(A70,2)=5,"piątek",IF(WEEKDAY(A70,2)=6,"sobota",IF(WEEKDAY(A70,2)=7,"niedziela","Błąd")))</f>
        <v>niedziela</v>
      </c>
      <c r="C70" s="48" t="s">
        <v>40</v>
      </c>
      <c r="D70" s="100" t="s">
        <v>53</v>
      </c>
      <c r="E70" s="141">
        <v>0.67013888888888884</v>
      </c>
      <c r="F70" s="53" t="s">
        <v>34</v>
      </c>
      <c r="G70" s="141">
        <v>0.77083333333333337</v>
      </c>
      <c r="H70" s="84" t="s">
        <v>63</v>
      </c>
      <c r="I70" s="50" t="s">
        <v>95</v>
      </c>
      <c r="J70" s="182" t="s">
        <v>89</v>
      </c>
      <c r="K70" s="107" t="s">
        <v>114</v>
      </c>
      <c r="L70" s="52">
        <v>3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</row>
    <row r="71" spans="1:35" s="35" customFormat="1" ht="12.75" customHeight="1">
      <c r="A71" s="158">
        <v>45774</v>
      </c>
      <c r="B71" s="113" t="str">
        <f t="shared" si="8"/>
        <v>niedziela</v>
      </c>
      <c r="C71" s="48" t="s">
        <v>40</v>
      </c>
      <c r="D71" s="100" t="s">
        <v>53</v>
      </c>
      <c r="E71" s="141">
        <v>0.67013888888888884</v>
      </c>
      <c r="F71" s="53" t="s">
        <v>34</v>
      </c>
      <c r="G71" s="141">
        <v>0.77083333333333337</v>
      </c>
      <c r="H71" s="84" t="s">
        <v>64</v>
      </c>
      <c r="I71" s="50" t="s">
        <v>96</v>
      </c>
      <c r="J71" s="254" t="s">
        <v>88</v>
      </c>
      <c r="K71" s="107" t="s">
        <v>112</v>
      </c>
      <c r="L71" s="52">
        <v>3</v>
      </c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</row>
    <row r="72" spans="1:35" s="35" customFormat="1" ht="12.75" customHeight="1" thickBot="1">
      <c r="A72" s="167">
        <v>45774</v>
      </c>
      <c r="B72" s="117" t="str">
        <f t="shared" si="8"/>
        <v>niedziela</v>
      </c>
      <c r="C72" s="55" t="s">
        <v>40</v>
      </c>
      <c r="D72" s="142" t="s">
        <v>53</v>
      </c>
      <c r="E72" s="148">
        <v>0.77777777777777779</v>
      </c>
      <c r="F72" s="57" t="s">
        <v>34</v>
      </c>
      <c r="G72" s="148">
        <v>0.87847222222222221</v>
      </c>
      <c r="H72" s="258" t="s">
        <v>66</v>
      </c>
      <c r="I72" s="257" t="s">
        <v>109</v>
      </c>
      <c r="J72" s="253" t="s">
        <v>43</v>
      </c>
      <c r="K72" s="284"/>
      <c r="L72" s="285">
        <v>3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</row>
    <row r="73" spans="1:35" s="35" customFormat="1" ht="12.75" customHeight="1" thickBot="1">
      <c r="A73" s="215">
        <v>45786</v>
      </c>
      <c r="B73" s="132" t="str">
        <f t="shared" ref="B73:B86" si="13">IF(WEEKDAY(A73,2)=5,"piątek",IF(WEEKDAY(A73,2)=6,"sobota",IF(WEEKDAY(A73,2)=7,"niedziela","Błąd")))</f>
        <v>piątek</v>
      </c>
      <c r="C73" s="88" t="s">
        <v>40</v>
      </c>
      <c r="D73" s="90" t="s">
        <v>39</v>
      </c>
      <c r="E73" s="95">
        <v>0.70833333333333337</v>
      </c>
      <c r="F73" s="96" t="s">
        <v>34</v>
      </c>
      <c r="G73" s="95">
        <v>0.80902777777777779</v>
      </c>
      <c r="H73" s="272" t="s">
        <v>65</v>
      </c>
      <c r="I73" s="91" t="s">
        <v>109</v>
      </c>
      <c r="J73" s="264" t="s">
        <v>36</v>
      </c>
      <c r="K73" s="133" t="s">
        <v>110</v>
      </c>
      <c r="L73" s="92">
        <v>3</v>
      </c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</row>
    <row r="74" spans="1:35" s="35" customFormat="1" ht="12.75" customHeight="1">
      <c r="A74" s="173">
        <v>45787</v>
      </c>
      <c r="B74" s="114" t="str">
        <f t="shared" si="13"/>
        <v>sobota</v>
      </c>
      <c r="C74" s="59" t="s">
        <v>40</v>
      </c>
      <c r="D74" s="119" t="s">
        <v>53</v>
      </c>
      <c r="E74" s="151">
        <v>0.33333333333333331</v>
      </c>
      <c r="F74" s="59" t="s">
        <v>34</v>
      </c>
      <c r="G74" s="146">
        <v>0.43402777777777773</v>
      </c>
      <c r="H74" s="77"/>
      <c r="I74" s="45"/>
      <c r="J74" s="77"/>
      <c r="K74" s="46"/>
      <c r="L74" s="4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</row>
    <row r="75" spans="1:35" s="35" customFormat="1" ht="12.75" customHeight="1">
      <c r="A75" s="173">
        <v>45787</v>
      </c>
      <c r="B75" s="115" t="str">
        <f t="shared" si="13"/>
        <v>sobota</v>
      </c>
      <c r="C75" s="53" t="s">
        <v>40</v>
      </c>
      <c r="D75" s="100" t="s">
        <v>53</v>
      </c>
      <c r="E75" s="274">
        <v>0.44097222222222227</v>
      </c>
      <c r="F75" s="98" t="s">
        <v>34</v>
      </c>
      <c r="G75" s="274">
        <v>0.57291666666666663</v>
      </c>
      <c r="H75" s="258" t="s">
        <v>66</v>
      </c>
      <c r="I75" s="257" t="s">
        <v>109</v>
      </c>
      <c r="J75" s="253" t="s">
        <v>43</v>
      </c>
      <c r="K75" s="284"/>
      <c r="L75" s="285">
        <v>4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</row>
    <row r="76" spans="1:35" s="35" customFormat="1">
      <c r="A76" s="173">
        <v>45787</v>
      </c>
      <c r="B76" s="115" t="str">
        <f t="shared" si="13"/>
        <v>sobota</v>
      </c>
      <c r="C76" s="53" t="s">
        <v>40</v>
      </c>
      <c r="D76" s="100" t="s">
        <v>53</v>
      </c>
      <c r="E76" s="141">
        <v>0.5625</v>
      </c>
      <c r="F76" s="53" t="s">
        <v>34</v>
      </c>
      <c r="G76" s="141">
        <v>0.66319444444444442</v>
      </c>
      <c r="H76" s="84"/>
      <c r="I76" s="50"/>
      <c r="J76" s="125"/>
      <c r="K76" s="51"/>
      <c r="L76" s="52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</row>
    <row r="77" spans="1:35" s="35" customFormat="1">
      <c r="A77" s="173">
        <v>45787</v>
      </c>
      <c r="B77" s="115" t="str">
        <f t="shared" si="13"/>
        <v>sobota</v>
      </c>
      <c r="C77" s="53" t="s">
        <v>40</v>
      </c>
      <c r="D77" s="100" t="s">
        <v>53</v>
      </c>
      <c r="E77" s="141">
        <v>0.67013888888888884</v>
      </c>
      <c r="F77" s="53" t="s">
        <v>34</v>
      </c>
      <c r="G77" s="141">
        <v>0.77083333333333337</v>
      </c>
      <c r="H77" s="78"/>
      <c r="I77" s="50"/>
      <c r="J77" s="120"/>
      <c r="K77" s="150"/>
      <c r="L77" s="52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</row>
    <row r="78" spans="1:35" s="35" customFormat="1" ht="15" thickBot="1">
      <c r="A78" s="173">
        <v>45787</v>
      </c>
      <c r="B78" s="115" t="str">
        <f t="shared" si="13"/>
        <v>sobota</v>
      </c>
      <c r="C78" s="53" t="s">
        <v>40</v>
      </c>
      <c r="D78" s="142" t="s">
        <v>53</v>
      </c>
      <c r="E78" s="148">
        <v>0.77777777777777779</v>
      </c>
      <c r="F78" s="57" t="s">
        <v>34</v>
      </c>
      <c r="G78" s="148">
        <v>0.87847222222222221</v>
      </c>
      <c r="H78" s="85"/>
      <c r="I78" s="50"/>
      <c r="J78" s="120"/>
      <c r="K78" s="51"/>
      <c r="L78" s="52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</row>
    <row r="79" spans="1:35" s="35" customFormat="1">
      <c r="A79" s="161">
        <v>45788</v>
      </c>
      <c r="B79" s="116" t="str">
        <f t="shared" si="13"/>
        <v>niedziela</v>
      </c>
      <c r="C79" s="59" t="s">
        <v>40</v>
      </c>
      <c r="D79" s="119" t="s">
        <v>53</v>
      </c>
      <c r="E79" s="151">
        <v>0.33333333333333331</v>
      </c>
      <c r="F79" s="59" t="s">
        <v>34</v>
      </c>
      <c r="G79" s="146">
        <v>0.43402777777777773</v>
      </c>
      <c r="H79" s="84" t="s">
        <v>64</v>
      </c>
      <c r="I79" s="45" t="s">
        <v>96</v>
      </c>
      <c r="J79" s="255" t="s">
        <v>88</v>
      </c>
      <c r="K79" s="108" t="s">
        <v>113</v>
      </c>
      <c r="L79" s="47">
        <v>3</v>
      </c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</row>
    <row r="80" spans="1:35" s="35" customFormat="1">
      <c r="A80" s="163">
        <v>45788</v>
      </c>
      <c r="B80" s="113" t="str">
        <f t="shared" si="13"/>
        <v>niedziela</v>
      </c>
      <c r="C80" s="53" t="s">
        <v>40</v>
      </c>
      <c r="D80" s="100" t="s">
        <v>53</v>
      </c>
      <c r="E80" s="141">
        <v>0.44097222222222227</v>
      </c>
      <c r="F80" s="53" t="s">
        <v>34</v>
      </c>
      <c r="G80" s="141">
        <v>0.54166666666666663</v>
      </c>
      <c r="H80" s="79" t="s">
        <v>55</v>
      </c>
      <c r="I80" s="50" t="s">
        <v>97</v>
      </c>
      <c r="J80" s="249" t="s">
        <v>85</v>
      </c>
      <c r="K80" s="144"/>
      <c r="L80" s="52">
        <v>3</v>
      </c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</row>
    <row r="81" spans="1:35" s="35" customFormat="1">
      <c r="A81" s="163">
        <v>45788</v>
      </c>
      <c r="B81" s="113" t="str">
        <f t="shared" ref="B81:B82" si="14">IF(WEEKDAY(A81,2)=5,"piątek",IF(WEEKDAY(A81,2)=6,"sobota",IF(WEEKDAY(A81,2)=7,"niedziela","Błąd")))</f>
        <v>niedziela</v>
      </c>
      <c r="C81" s="53" t="s">
        <v>40</v>
      </c>
      <c r="D81" s="100" t="s">
        <v>53</v>
      </c>
      <c r="E81" s="141">
        <v>0.5625</v>
      </c>
      <c r="F81" s="53" t="s">
        <v>34</v>
      </c>
      <c r="G81" s="141">
        <v>0.66319444444444442</v>
      </c>
      <c r="H81" s="79" t="s">
        <v>61</v>
      </c>
      <c r="I81" s="50" t="s">
        <v>93</v>
      </c>
      <c r="J81" s="78" t="s">
        <v>89</v>
      </c>
      <c r="K81" s="107" t="s">
        <v>114</v>
      </c>
      <c r="L81" s="52">
        <v>3</v>
      </c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</row>
    <row r="82" spans="1:35" s="35" customFormat="1">
      <c r="A82" s="163">
        <v>45788</v>
      </c>
      <c r="B82" s="113" t="str">
        <f t="shared" si="14"/>
        <v>niedziela</v>
      </c>
      <c r="C82" s="53" t="s">
        <v>40</v>
      </c>
      <c r="D82" s="100" t="s">
        <v>53</v>
      </c>
      <c r="E82" s="141">
        <v>0.5625</v>
      </c>
      <c r="F82" s="53" t="s">
        <v>34</v>
      </c>
      <c r="G82" s="141">
        <v>0.66319444444444442</v>
      </c>
      <c r="H82" s="84" t="s">
        <v>59</v>
      </c>
      <c r="I82" s="50" t="s">
        <v>94</v>
      </c>
      <c r="J82" s="182" t="s">
        <v>90</v>
      </c>
      <c r="K82" s="107" t="s">
        <v>112</v>
      </c>
      <c r="L82" s="52">
        <v>3</v>
      </c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</row>
    <row r="83" spans="1:35" s="35" customFormat="1">
      <c r="A83" s="163">
        <v>45788</v>
      </c>
      <c r="B83" s="113" t="str">
        <f t="shared" si="13"/>
        <v>niedziela</v>
      </c>
      <c r="C83" s="53" t="s">
        <v>40</v>
      </c>
      <c r="D83" s="100" t="s">
        <v>53</v>
      </c>
      <c r="E83" s="141">
        <v>0.67013888888888884</v>
      </c>
      <c r="F83" s="53" t="s">
        <v>34</v>
      </c>
      <c r="G83" s="141">
        <v>0.77083333333333337</v>
      </c>
      <c r="H83" s="84" t="s">
        <v>58</v>
      </c>
      <c r="I83" s="50" t="s">
        <v>93</v>
      </c>
      <c r="J83" s="182" t="s">
        <v>90</v>
      </c>
      <c r="K83" s="281" t="s">
        <v>112</v>
      </c>
      <c r="L83" s="52">
        <v>3</v>
      </c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</row>
    <row r="84" spans="1:35" s="35" customFormat="1">
      <c r="A84" s="163">
        <v>45788</v>
      </c>
      <c r="B84" s="113" t="str">
        <f t="shared" si="13"/>
        <v>niedziela</v>
      </c>
      <c r="C84" s="53" t="s">
        <v>40</v>
      </c>
      <c r="D84" s="100" t="s">
        <v>53</v>
      </c>
      <c r="E84" s="141">
        <v>0.67013888888888884</v>
      </c>
      <c r="F84" s="53" t="s">
        <v>34</v>
      </c>
      <c r="G84" s="141">
        <v>0.77083333333333337</v>
      </c>
      <c r="H84" s="79" t="s">
        <v>62</v>
      </c>
      <c r="I84" s="50" t="s">
        <v>94</v>
      </c>
      <c r="J84" s="78" t="s">
        <v>89</v>
      </c>
      <c r="K84" s="107" t="s">
        <v>114</v>
      </c>
      <c r="L84" s="52">
        <v>3</v>
      </c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</row>
    <row r="85" spans="1:35" s="35" customFormat="1" ht="15" thickBot="1">
      <c r="A85" s="165">
        <v>45788</v>
      </c>
      <c r="B85" s="113" t="str">
        <f t="shared" si="13"/>
        <v>niedziela</v>
      </c>
      <c r="C85" s="53" t="s">
        <v>40</v>
      </c>
      <c r="D85" s="142" t="s">
        <v>53</v>
      </c>
      <c r="E85" s="141">
        <v>0.77777777777777779</v>
      </c>
      <c r="F85" s="53" t="s">
        <v>34</v>
      </c>
      <c r="G85" s="141">
        <v>0.87847222222222221</v>
      </c>
      <c r="H85" s="79"/>
      <c r="I85" s="50"/>
      <c r="J85" s="120"/>
      <c r="K85" s="51"/>
      <c r="L85" s="52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</row>
    <row r="86" spans="1:35" s="35" customFormat="1" ht="12.75" customHeight="1" thickBot="1">
      <c r="A86" s="130">
        <v>45800</v>
      </c>
      <c r="B86" s="131" t="str">
        <f t="shared" si="13"/>
        <v>piątek</v>
      </c>
      <c r="C86" s="202" t="s">
        <v>40</v>
      </c>
      <c r="D86" s="203" t="s">
        <v>39</v>
      </c>
      <c r="E86" s="204">
        <v>0.70833333333333337</v>
      </c>
      <c r="F86" s="205" t="s">
        <v>34</v>
      </c>
      <c r="G86" s="204">
        <v>0.80902777777777779</v>
      </c>
      <c r="H86" s="219" t="s">
        <v>65</v>
      </c>
      <c r="I86" s="213" t="s">
        <v>109</v>
      </c>
      <c r="J86" s="212" t="s">
        <v>36</v>
      </c>
      <c r="K86" s="210" t="s">
        <v>110</v>
      </c>
      <c r="L86" s="206">
        <v>3</v>
      </c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</row>
    <row r="87" spans="1:35" s="35" customFormat="1" ht="12.75" customHeight="1">
      <c r="A87" s="172">
        <v>45801</v>
      </c>
      <c r="B87" s="114" t="str">
        <f t="shared" ref="B87:B93" si="15">IF(WEEKDAY(A87,2)=5,"piątek",IF(WEEKDAY(A87,2)=6,"sobota",IF(WEEKDAY(A87,2)=7,"niedziela","Błąd")))</f>
        <v>sobota</v>
      </c>
      <c r="C87" s="48" t="s">
        <v>40</v>
      </c>
      <c r="D87" s="100" t="s">
        <v>53</v>
      </c>
      <c r="E87" s="141">
        <v>0.33333333333333331</v>
      </c>
      <c r="F87" s="53" t="s">
        <v>34</v>
      </c>
      <c r="G87" s="141">
        <v>0.43402777777777773</v>
      </c>
      <c r="H87" s="99"/>
      <c r="I87" s="50"/>
      <c r="J87" s="78"/>
      <c r="K87" s="107"/>
      <c r="L87" s="52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</row>
    <row r="88" spans="1:35" s="35" customFormat="1" ht="12.75" customHeight="1">
      <c r="A88" s="173">
        <v>45801</v>
      </c>
      <c r="B88" s="115" t="str">
        <f t="shared" si="15"/>
        <v>sobota</v>
      </c>
      <c r="C88" s="48" t="s">
        <v>40</v>
      </c>
      <c r="D88" s="100" t="s">
        <v>53</v>
      </c>
      <c r="E88" s="141">
        <v>0.44097222222222227</v>
      </c>
      <c r="F88" s="53" t="s">
        <v>34</v>
      </c>
      <c r="G88" s="141">
        <v>0.54166666666666663</v>
      </c>
      <c r="H88" s="99"/>
      <c r="I88" s="50"/>
      <c r="J88" s="181"/>
      <c r="K88" s="107"/>
      <c r="L88" s="52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</row>
    <row r="89" spans="1:35" s="35" customFormat="1" ht="12.75" customHeight="1">
      <c r="A89" s="173">
        <v>45801</v>
      </c>
      <c r="B89" s="115" t="str">
        <f t="shared" si="15"/>
        <v>sobota</v>
      </c>
      <c r="C89" s="48" t="s">
        <v>40</v>
      </c>
      <c r="D89" s="100" t="s">
        <v>53</v>
      </c>
      <c r="E89" s="141">
        <v>0.5625</v>
      </c>
      <c r="F89" s="53" t="s">
        <v>34</v>
      </c>
      <c r="G89" s="141">
        <v>0.66319444444444442</v>
      </c>
      <c r="H89" s="99"/>
      <c r="I89" s="50"/>
      <c r="J89" s="125"/>
      <c r="K89" s="107"/>
      <c r="L89" s="52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</row>
    <row r="90" spans="1:35" s="35" customFormat="1" ht="12.75" customHeight="1">
      <c r="A90" s="173">
        <v>45801</v>
      </c>
      <c r="B90" s="115" t="str">
        <f t="shared" si="15"/>
        <v>sobota</v>
      </c>
      <c r="C90" s="48" t="s">
        <v>40</v>
      </c>
      <c r="D90" s="100" t="s">
        <v>53</v>
      </c>
      <c r="E90" s="141">
        <v>0.67013888888888884</v>
      </c>
      <c r="F90" s="53" t="s">
        <v>34</v>
      </c>
      <c r="G90" s="141">
        <v>0.77083333333333337</v>
      </c>
      <c r="H90" s="194"/>
      <c r="I90" s="50"/>
      <c r="J90" s="120"/>
      <c r="K90" s="107"/>
      <c r="L90" s="52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</row>
    <row r="91" spans="1:35" s="35" customFormat="1" ht="12.75" customHeight="1" thickBot="1">
      <c r="A91" s="177">
        <v>45801</v>
      </c>
      <c r="B91" s="115" t="str">
        <f t="shared" ref="B91:B92" si="16">IF(WEEKDAY(A91,2)=5,"piątek",IF(WEEKDAY(A91,2)=6,"sobota",IF(WEEKDAY(A91,2)=7,"niedziela","Błąd")))</f>
        <v>sobota</v>
      </c>
      <c r="C91" s="48" t="s">
        <v>40</v>
      </c>
      <c r="D91" s="142" t="s">
        <v>53</v>
      </c>
      <c r="E91" s="148">
        <v>0.77777777777777779</v>
      </c>
      <c r="F91" s="57" t="s">
        <v>34</v>
      </c>
      <c r="G91" s="148">
        <v>0.87847222222222221</v>
      </c>
      <c r="H91" s="121"/>
      <c r="I91" s="50"/>
      <c r="J91" s="126"/>
      <c r="K91" s="143"/>
      <c r="L91" s="52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</row>
    <row r="92" spans="1:35" s="35" customFormat="1" ht="12.75" customHeight="1">
      <c r="A92" s="163">
        <v>45802</v>
      </c>
      <c r="B92" s="116" t="str">
        <f t="shared" si="16"/>
        <v>niedziela</v>
      </c>
      <c r="C92" s="43" t="s">
        <v>40</v>
      </c>
      <c r="D92" s="119" t="s">
        <v>53</v>
      </c>
      <c r="E92" s="146">
        <v>0.33333333333333331</v>
      </c>
      <c r="F92" s="59" t="s">
        <v>34</v>
      </c>
      <c r="G92" s="183">
        <v>0.43402777777777773</v>
      </c>
      <c r="H92" s="77"/>
      <c r="I92" s="45"/>
      <c r="J92" s="77"/>
      <c r="K92" s="108"/>
      <c r="L92" s="4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</row>
    <row r="93" spans="1:35" s="35" customFormat="1" ht="12.75" customHeight="1">
      <c r="A93" s="163">
        <v>45802</v>
      </c>
      <c r="B93" s="113" t="str">
        <f t="shared" si="15"/>
        <v>niedziela</v>
      </c>
      <c r="C93" s="48" t="s">
        <v>40</v>
      </c>
      <c r="D93" s="100" t="s">
        <v>53</v>
      </c>
      <c r="E93" s="141">
        <v>0.44097222222222227</v>
      </c>
      <c r="F93" s="53" t="s">
        <v>34</v>
      </c>
      <c r="G93" s="184">
        <v>0.54166666666666663</v>
      </c>
      <c r="H93" s="78"/>
      <c r="I93" s="50"/>
      <c r="J93" s="181"/>
      <c r="K93" s="107"/>
      <c r="L93" s="52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</row>
    <row r="94" spans="1:35" s="35" customFormat="1" ht="12.75" customHeight="1">
      <c r="A94" s="163">
        <v>45802</v>
      </c>
      <c r="B94" s="113" t="str">
        <f t="shared" ref="B94:B96" si="17">IF(WEEKDAY(A94,2)=5,"piątek",IF(WEEKDAY(A94,2)=6,"sobota",IF(WEEKDAY(A94,2)=7,"niedziela","Błąd")))</f>
        <v>niedziela</v>
      </c>
      <c r="C94" s="48" t="s">
        <v>40</v>
      </c>
      <c r="D94" s="100" t="s">
        <v>53</v>
      </c>
      <c r="E94" s="141">
        <v>0.5625</v>
      </c>
      <c r="F94" s="53" t="s">
        <v>34</v>
      </c>
      <c r="G94" s="184">
        <v>0.66319444444444442</v>
      </c>
      <c r="H94" s="79"/>
      <c r="I94" s="80"/>
      <c r="J94" s="125"/>
      <c r="K94" s="107"/>
      <c r="L94" s="52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</row>
    <row r="95" spans="1:35" s="35" customFormat="1" ht="12.75" customHeight="1">
      <c r="A95" s="163">
        <v>45802</v>
      </c>
      <c r="B95" s="113" t="str">
        <f t="shared" si="17"/>
        <v>niedziela</v>
      </c>
      <c r="C95" s="48" t="s">
        <v>40</v>
      </c>
      <c r="D95" s="100" t="s">
        <v>53</v>
      </c>
      <c r="E95" s="141">
        <v>0.67013888888888884</v>
      </c>
      <c r="F95" s="53" t="s">
        <v>34</v>
      </c>
      <c r="G95" s="184">
        <v>0.77083333333333337</v>
      </c>
      <c r="H95" s="79"/>
      <c r="I95" s="50"/>
      <c r="J95" s="120"/>
      <c r="K95" s="107"/>
      <c r="L95" s="52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</row>
    <row r="96" spans="1:35" s="35" customFormat="1" ht="12.75" customHeight="1" thickBot="1">
      <c r="A96" s="165">
        <v>45802</v>
      </c>
      <c r="B96" s="117" t="str">
        <f t="shared" si="17"/>
        <v>niedziela</v>
      </c>
      <c r="C96" s="55" t="s">
        <v>40</v>
      </c>
      <c r="D96" s="142" t="s">
        <v>53</v>
      </c>
      <c r="E96" s="148">
        <v>0.77777777777777779</v>
      </c>
      <c r="F96" s="57" t="s">
        <v>34</v>
      </c>
      <c r="G96" s="185">
        <v>0.87847222222222221</v>
      </c>
      <c r="H96" s="122"/>
      <c r="I96" s="56"/>
      <c r="J96" s="126"/>
      <c r="K96" s="188"/>
      <c r="L96" s="58"/>
      <c r="M96" s="33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</row>
    <row r="97" spans="1:35" s="35" customFormat="1" ht="12.75" customHeight="1" thickBot="1">
      <c r="A97" s="130">
        <v>45807</v>
      </c>
      <c r="B97" s="216" t="str">
        <f t="shared" ref="B97" si="18">IF(WEEKDAY(A97,2)=5,"piątek",IF(WEEKDAY(A97,2)=6,"sobota",IF(WEEKDAY(A97,2)=7,"niedziela","Błąd")))</f>
        <v>piątek</v>
      </c>
      <c r="C97" s="202" t="s">
        <v>40</v>
      </c>
      <c r="D97" s="203" t="s">
        <v>53</v>
      </c>
      <c r="E97" s="204">
        <v>0.70833333333333337</v>
      </c>
      <c r="F97" s="205" t="s">
        <v>34</v>
      </c>
      <c r="G97" s="204">
        <v>0.80902777777777779</v>
      </c>
      <c r="H97" s="219"/>
      <c r="I97" s="213"/>
      <c r="J97" s="219"/>
      <c r="K97" s="210"/>
      <c r="L97" s="206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</row>
    <row r="98" spans="1:35" s="35" customFormat="1" ht="12.75" customHeight="1">
      <c r="A98" s="172">
        <v>45808</v>
      </c>
      <c r="B98" s="115" t="str">
        <f t="shared" ref="B98:B131" si="19">IF(WEEKDAY(A98,2)=5,"piątek",IF(WEEKDAY(A98,2)=6,"sobota",IF(WEEKDAY(A98,2)=7,"niedziela","Błąd")))</f>
        <v>sobota</v>
      </c>
      <c r="C98" s="53" t="s">
        <v>40</v>
      </c>
      <c r="D98" s="100" t="s">
        <v>53</v>
      </c>
      <c r="E98" s="218">
        <v>0.33333333333333331</v>
      </c>
      <c r="F98" s="53" t="s">
        <v>34</v>
      </c>
      <c r="G98" s="141">
        <v>0.43402777777777773</v>
      </c>
      <c r="H98" s="99"/>
      <c r="I98" s="50"/>
      <c r="J98" s="77"/>
      <c r="K98" s="51"/>
      <c r="L98" s="52"/>
      <c r="M98" s="33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</row>
    <row r="99" spans="1:35" s="35" customFormat="1" ht="12.75" customHeight="1">
      <c r="A99" s="173">
        <v>45808</v>
      </c>
      <c r="B99" s="115" t="str">
        <f t="shared" si="19"/>
        <v>sobota</v>
      </c>
      <c r="C99" s="53" t="s">
        <v>40</v>
      </c>
      <c r="D99" s="100" t="s">
        <v>53</v>
      </c>
      <c r="E99" s="141">
        <v>0.44097222222222227</v>
      </c>
      <c r="F99" s="53" t="s">
        <v>34</v>
      </c>
      <c r="G99" s="141">
        <v>0.54166666666666663</v>
      </c>
      <c r="H99" s="79"/>
      <c r="I99" s="50"/>
      <c r="J99" s="181"/>
      <c r="K99" s="197"/>
      <c r="L99" s="52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</row>
    <row r="100" spans="1:35" s="35" customFormat="1" ht="12.75" customHeight="1">
      <c r="A100" s="173">
        <v>45808</v>
      </c>
      <c r="B100" s="115" t="str">
        <f t="shared" si="19"/>
        <v>sobota</v>
      </c>
      <c r="C100" s="53" t="s">
        <v>40</v>
      </c>
      <c r="D100" s="100" t="s">
        <v>53</v>
      </c>
      <c r="E100" s="141">
        <v>0.5625</v>
      </c>
      <c r="F100" s="53" t="s">
        <v>34</v>
      </c>
      <c r="G100" s="141">
        <v>0.66319444444444442</v>
      </c>
      <c r="H100" s="179"/>
      <c r="I100" s="50"/>
      <c r="J100" s="125"/>
      <c r="K100" s="51"/>
      <c r="L100" s="52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</row>
    <row r="101" spans="1:35" s="35" customFormat="1" ht="12.75" customHeight="1">
      <c r="A101" s="173">
        <v>45808</v>
      </c>
      <c r="B101" s="115" t="str">
        <f t="shared" si="19"/>
        <v>sobota</v>
      </c>
      <c r="C101" s="53" t="s">
        <v>40</v>
      </c>
      <c r="D101" s="100" t="s">
        <v>53</v>
      </c>
      <c r="E101" s="141">
        <v>0.67013888888888884</v>
      </c>
      <c r="F101" s="53" t="s">
        <v>34</v>
      </c>
      <c r="G101" s="141">
        <v>0.77083333333333337</v>
      </c>
      <c r="H101" s="123"/>
      <c r="I101" s="50"/>
      <c r="J101" s="120"/>
      <c r="K101" s="51"/>
      <c r="L101" s="52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</row>
    <row r="102" spans="1:35" s="35" customFormat="1" ht="12.75" customHeight="1" thickBot="1">
      <c r="A102" s="177">
        <v>45808</v>
      </c>
      <c r="B102" s="115" t="str">
        <f t="shared" si="19"/>
        <v>sobota</v>
      </c>
      <c r="C102" s="57" t="s">
        <v>40</v>
      </c>
      <c r="D102" s="142" t="s">
        <v>53</v>
      </c>
      <c r="E102" s="148">
        <v>0.77777777777777779</v>
      </c>
      <c r="F102" s="57" t="s">
        <v>34</v>
      </c>
      <c r="G102" s="148">
        <v>0.87847222222222221</v>
      </c>
      <c r="H102" s="84"/>
      <c r="I102" s="80"/>
      <c r="J102" s="126"/>
      <c r="K102" s="51"/>
      <c r="L102" s="52"/>
      <c r="M102" s="33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</row>
    <row r="103" spans="1:35" s="35" customFormat="1" ht="12.75" customHeight="1">
      <c r="A103" s="161">
        <v>45809</v>
      </c>
      <c r="B103" s="116" t="str">
        <f t="shared" si="19"/>
        <v>niedziela</v>
      </c>
      <c r="C103" s="59" t="s">
        <v>40</v>
      </c>
      <c r="D103" s="119" t="s">
        <v>53</v>
      </c>
      <c r="E103" s="146">
        <v>0.33333333333333331</v>
      </c>
      <c r="F103" s="59" t="s">
        <v>34</v>
      </c>
      <c r="G103" s="146">
        <v>0.43402777777777773</v>
      </c>
      <c r="H103" s="175" t="s">
        <v>61</v>
      </c>
      <c r="I103" s="45" t="s">
        <v>93</v>
      </c>
      <c r="J103" s="77" t="s">
        <v>89</v>
      </c>
      <c r="K103" s="108" t="s">
        <v>114</v>
      </c>
      <c r="L103" s="47">
        <v>3</v>
      </c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</row>
    <row r="104" spans="1:35" s="35" customFormat="1" ht="12.75" customHeight="1">
      <c r="A104" s="163">
        <v>45809</v>
      </c>
      <c r="B104" s="113" t="str">
        <f t="shared" ref="B104:B105" si="20">IF(WEEKDAY(A104,2)=5,"piątek",IF(WEEKDAY(A104,2)=6,"sobota",IF(WEEKDAY(A104,2)=7,"niedziela","Błąd")))</f>
        <v>niedziela</v>
      </c>
      <c r="C104" s="53" t="s">
        <v>40</v>
      </c>
      <c r="D104" s="100" t="s">
        <v>53</v>
      </c>
      <c r="E104" s="141">
        <v>0.33333333333333331</v>
      </c>
      <c r="F104" s="53" t="s">
        <v>34</v>
      </c>
      <c r="G104" s="141">
        <v>0.43402777777777773</v>
      </c>
      <c r="H104" s="84" t="s">
        <v>59</v>
      </c>
      <c r="I104" s="50" t="s">
        <v>94</v>
      </c>
      <c r="J104" s="182" t="s">
        <v>86</v>
      </c>
      <c r="K104" s="107" t="s">
        <v>112</v>
      </c>
      <c r="L104" s="52">
        <v>3</v>
      </c>
      <c r="M104" s="33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</row>
    <row r="105" spans="1:35" s="35" customFormat="1" ht="12.75" customHeight="1">
      <c r="A105" s="163">
        <v>45809</v>
      </c>
      <c r="B105" s="113" t="str">
        <f t="shared" si="20"/>
        <v>niedziela</v>
      </c>
      <c r="C105" s="53" t="s">
        <v>40</v>
      </c>
      <c r="D105" s="100" t="s">
        <v>53</v>
      </c>
      <c r="E105" s="141">
        <v>0.44097222222222227</v>
      </c>
      <c r="F105" s="53" t="s">
        <v>34</v>
      </c>
      <c r="G105" s="141">
        <v>0.54166666666666663</v>
      </c>
      <c r="H105" s="84" t="s">
        <v>58</v>
      </c>
      <c r="I105" s="50" t="s">
        <v>93</v>
      </c>
      <c r="J105" s="182" t="s">
        <v>86</v>
      </c>
      <c r="K105" s="107" t="s">
        <v>112</v>
      </c>
      <c r="L105" s="52">
        <v>3</v>
      </c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</row>
    <row r="106" spans="1:35" s="35" customFormat="1" ht="12.75" customHeight="1">
      <c r="A106" s="163">
        <v>45809</v>
      </c>
      <c r="B106" s="113" t="str">
        <f t="shared" si="19"/>
        <v>niedziela</v>
      </c>
      <c r="C106" s="53" t="s">
        <v>40</v>
      </c>
      <c r="D106" s="100" t="s">
        <v>53</v>
      </c>
      <c r="E106" s="141">
        <v>0.44097222222222227</v>
      </c>
      <c r="F106" s="53" t="s">
        <v>34</v>
      </c>
      <c r="G106" s="141">
        <v>0.54166666666666663</v>
      </c>
      <c r="H106" s="79" t="s">
        <v>62</v>
      </c>
      <c r="I106" s="50" t="s">
        <v>94</v>
      </c>
      <c r="J106" s="78" t="s">
        <v>89</v>
      </c>
      <c r="K106" s="107" t="s">
        <v>114</v>
      </c>
      <c r="L106" s="52">
        <v>3</v>
      </c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</row>
    <row r="107" spans="1:35" s="35" customFormat="1" ht="12.75" customHeight="1">
      <c r="A107" s="163">
        <v>45809</v>
      </c>
      <c r="B107" s="113" t="str">
        <f t="shared" si="19"/>
        <v>niedziela</v>
      </c>
      <c r="C107" s="53" t="s">
        <v>40</v>
      </c>
      <c r="D107" s="100" t="s">
        <v>53</v>
      </c>
      <c r="E107" s="49">
        <v>0.5625</v>
      </c>
      <c r="F107" s="48" t="s">
        <v>34</v>
      </c>
      <c r="G107" s="49">
        <v>0.66319444444444442</v>
      </c>
      <c r="H107" s="79" t="s">
        <v>55</v>
      </c>
      <c r="I107" s="50" t="s">
        <v>97</v>
      </c>
      <c r="J107" s="249" t="s">
        <v>85</v>
      </c>
      <c r="K107" s="144"/>
      <c r="L107" s="52">
        <v>3</v>
      </c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</row>
    <row r="108" spans="1:35" s="17" customFormat="1">
      <c r="A108" s="163">
        <v>45809</v>
      </c>
      <c r="B108" s="113" t="str">
        <f t="shared" si="19"/>
        <v>niedziela</v>
      </c>
      <c r="C108" s="48" t="s">
        <v>40</v>
      </c>
      <c r="D108" s="100" t="s">
        <v>53</v>
      </c>
      <c r="E108" s="49">
        <v>0.67013888888888884</v>
      </c>
      <c r="F108" s="48" t="s">
        <v>34</v>
      </c>
      <c r="G108" s="49">
        <v>0.77083333333333337</v>
      </c>
      <c r="H108" s="84" t="s">
        <v>63</v>
      </c>
      <c r="I108" s="50" t="s">
        <v>95</v>
      </c>
      <c r="J108" s="182" t="s">
        <v>89</v>
      </c>
      <c r="K108" s="107" t="s">
        <v>114</v>
      </c>
      <c r="L108" s="52">
        <v>3</v>
      </c>
    </row>
    <row r="109" spans="1:35" s="17" customFormat="1" ht="15" thickBot="1">
      <c r="A109" s="165">
        <v>45809</v>
      </c>
      <c r="B109" s="117" t="str">
        <f t="shared" ref="B109" si="21">IF(WEEKDAY(A109,2)=5,"piątek",IF(WEEKDAY(A109,2)=6,"sobota",IF(WEEKDAY(A109,2)=7,"niedziela","Błąd")))</f>
        <v>niedziela</v>
      </c>
      <c r="C109" s="55" t="s">
        <v>40</v>
      </c>
      <c r="D109" s="142" t="s">
        <v>53</v>
      </c>
      <c r="E109" s="54">
        <v>0.77777777777777779</v>
      </c>
      <c r="F109" s="55" t="s">
        <v>34</v>
      </c>
      <c r="G109" s="54">
        <v>0.87847222222222221</v>
      </c>
      <c r="H109" s="222"/>
      <c r="I109" s="223"/>
      <c r="J109" s="126"/>
      <c r="K109" s="224"/>
      <c r="L109" s="225"/>
    </row>
    <row r="110" spans="1:35" s="17" customFormat="1" ht="15" thickBot="1">
      <c r="A110" s="130">
        <v>45821</v>
      </c>
      <c r="B110" s="131" t="str">
        <f t="shared" si="19"/>
        <v>piątek</v>
      </c>
      <c r="C110" s="86" t="s">
        <v>40</v>
      </c>
      <c r="D110" s="87" t="s">
        <v>53</v>
      </c>
      <c r="E110" s="93">
        <v>0.70833333333333337</v>
      </c>
      <c r="F110" s="94" t="s">
        <v>34</v>
      </c>
      <c r="G110" s="95">
        <v>0.80902777777777779</v>
      </c>
      <c r="H110" s="272" t="s">
        <v>65</v>
      </c>
      <c r="I110" s="91" t="s">
        <v>109</v>
      </c>
      <c r="J110" s="264" t="s">
        <v>36</v>
      </c>
      <c r="K110" s="133" t="s">
        <v>110</v>
      </c>
      <c r="L110" s="92">
        <v>3</v>
      </c>
    </row>
    <row r="111" spans="1:35" s="17" customFormat="1">
      <c r="A111" s="172">
        <v>45822</v>
      </c>
      <c r="B111" s="118" t="str">
        <f t="shared" si="19"/>
        <v>sobota</v>
      </c>
      <c r="C111" s="43" t="s">
        <v>40</v>
      </c>
      <c r="D111" s="119" t="s">
        <v>53</v>
      </c>
      <c r="E111" s="146">
        <v>0.33333333333333331</v>
      </c>
      <c r="F111" s="59" t="s">
        <v>34</v>
      </c>
      <c r="G111" s="146">
        <v>0.43402777777777773</v>
      </c>
      <c r="H111" s="199"/>
      <c r="I111" s="45"/>
      <c r="J111" s="200"/>
      <c r="K111" s="108"/>
      <c r="L111" s="47"/>
    </row>
    <row r="112" spans="1:35" s="17" customFormat="1">
      <c r="A112" s="173">
        <v>45822</v>
      </c>
      <c r="B112" s="110" t="str">
        <f t="shared" si="19"/>
        <v>sobota</v>
      </c>
      <c r="C112" s="48" t="s">
        <v>40</v>
      </c>
      <c r="D112" s="100" t="s">
        <v>53</v>
      </c>
      <c r="E112" s="141">
        <v>0.44097222222222227</v>
      </c>
      <c r="F112" s="53" t="s">
        <v>34</v>
      </c>
      <c r="G112" s="141">
        <v>0.54166666666666663</v>
      </c>
      <c r="H112" s="79"/>
      <c r="I112" s="50"/>
      <c r="J112" s="182"/>
      <c r="K112" s="198"/>
      <c r="L112" s="52"/>
    </row>
    <row r="113" spans="1:12" s="17" customFormat="1">
      <c r="A113" s="173">
        <v>45822</v>
      </c>
      <c r="B113" s="110" t="str">
        <f t="shared" si="19"/>
        <v>sobota</v>
      </c>
      <c r="C113" s="48" t="s">
        <v>40</v>
      </c>
      <c r="D113" s="100" t="s">
        <v>53</v>
      </c>
      <c r="E113" s="141">
        <v>0.5625</v>
      </c>
      <c r="F113" s="53" t="s">
        <v>34</v>
      </c>
      <c r="G113" s="141">
        <v>0.66319444444444442</v>
      </c>
      <c r="H113" s="123"/>
      <c r="I113" s="50"/>
      <c r="J113" s="120"/>
      <c r="K113" s="107"/>
      <c r="L113" s="52"/>
    </row>
    <row r="114" spans="1:12" s="17" customFormat="1">
      <c r="A114" s="173">
        <v>45822</v>
      </c>
      <c r="B114" s="110" t="str">
        <f t="shared" si="19"/>
        <v>sobota</v>
      </c>
      <c r="C114" s="48" t="s">
        <v>40</v>
      </c>
      <c r="D114" s="100" t="s">
        <v>53</v>
      </c>
      <c r="E114" s="141">
        <v>0.67013888888888884</v>
      </c>
      <c r="F114" s="53" t="s">
        <v>34</v>
      </c>
      <c r="G114" s="141">
        <v>0.77083333333333337</v>
      </c>
      <c r="H114" s="123"/>
      <c r="I114" s="50"/>
      <c r="J114" s="120"/>
      <c r="K114" s="107"/>
      <c r="L114" s="52"/>
    </row>
    <row r="115" spans="1:12" s="17" customFormat="1" ht="15" thickBot="1">
      <c r="A115" s="177">
        <v>45822</v>
      </c>
      <c r="B115" s="110" t="str">
        <f t="shared" ref="B115:B116" si="22">IF(WEEKDAY(A115,2)=5,"piątek",IF(WEEKDAY(A115,2)=6,"sobota",IF(WEEKDAY(A115,2)=7,"niedziela","Błąd")))</f>
        <v>sobota</v>
      </c>
      <c r="C115" s="48" t="s">
        <v>40</v>
      </c>
      <c r="D115" s="142" t="s">
        <v>53</v>
      </c>
      <c r="E115" s="148">
        <v>0.77777777777777779</v>
      </c>
      <c r="F115" s="57" t="s">
        <v>34</v>
      </c>
      <c r="G115" s="148">
        <v>0.87847222222222221</v>
      </c>
      <c r="H115" s="128"/>
      <c r="I115" s="56"/>
      <c r="J115" s="129"/>
      <c r="K115" s="127"/>
      <c r="L115" s="58"/>
    </row>
    <row r="116" spans="1:12" s="17" customFormat="1">
      <c r="A116" s="161">
        <v>45823</v>
      </c>
      <c r="B116" s="171" t="str">
        <f t="shared" si="22"/>
        <v>niedziela</v>
      </c>
      <c r="C116" s="43" t="s">
        <v>40</v>
      </c>
      <c r="D116" s="119" t="s">
        <v>53</v>
      </c>
      <c r="E116" s="146">
        <v>0.33333333333333331</v>
      </c>
      <c r="F116" s="59" t="s">
        <v>34</v>
      </c>
      <c r="G116" s="146">
        <v>0.43402777777777773</v>
      </c>
      <c r="H116" s="199"/>
      <c r="I116" s="45"/>
      <c r="J116" s="200"/>
      <c r="K116" s="108"/>
      <c r="L116" s="47"/>
    </row>
    <row r="117" spans="1:12" s="17" customFormat="1">
      <c r="A117" s="163">
        <v>45823</v>
      </c>
      <c r="B117" s="149" t="str">
        <f t="shared" si="19"/>
        <v>niedziela</v>
      </c>
      <c r="C117" s="48" t="s">
        <v>40</v>
      </c>
      <c r="D117" s="100" t="s">
        <v>53</v>
      </c>
      <c r="E117" s="141">
        <v>0.44097222222222227</v>
      </c>
      <c r="F117" s="53" t="s">
        <v>34</v>
      </c>
      <c r="G117" s="141">
        <v>0.54166666666666663</v>
      </c>
      <c r="H117" s="138"/>
      <c r="I117" s="50"/>
      <c r="J117" s="180"/>
      <c r="K117" s="107"/>
      <c r="L117" s="52"/>
    </row>
    <row r="118" spans="1:12" s="17" customFormat="1">
      <c r="A118" s="163">
        <v>45823</v>
      </c>
      <c r="B118" s="113" t="str">
        <f t="shared" si="19"/>
        <v>niedziela</v>
      </c>
      <c r="C118" s="48" t="s">
        <v>40</v>
      </c>
      <c r="D118" s="100" t="s">
        <v>53</v>
      </c>
      <c r="E118" s="141">
        <v>0.5625</v>
      </c>
      <c r="F118" s="53" t="s">
        <v>34</v>
      </c>
      <c r="G118" s="141">
        <v>0.66319444444444442</v>
      </c>
      <c r="H118" s="174"/>
      <c r="I118" s="139"/>
      <c r="J118" s="140"/>
      <c r="K118" s="143"/>
      <c r="L118" s="52"/>
    </row>
    <row r="119" spans="1:12" s="17" customFormat="1">
      <c r="A119" s="163">
        <v>45823</v>
      </c>
      <c r="B119" s="113" t="str">
        <f t="shared" si="19"/>
        <v>niedziela</v>
      </c>
      <c r="C119" s="48" t="s">
        <v>40</v>
      </c>
      <c r="D119" s="100" t="s">
        <v>53</v>
      </c>
      <c r="E119" s="141">
        <v>0.67013888888888884</v>
      </c>
      <c r="F119" s="53" t="s">
        <v>34</v>
      </c>
      <c r="G119" s="141">
        <v>0.77083333333333337</v>
      </c>
      <c r="H119" s="123"/>
      <c r="I119" s="50"/>
      <c r="J119" s="120"/>
      <c r="K119" s="143"/>
      <c r="L119" s="52"/>
    </row>
    <row r="120" spans="1:12" s="17" customFormat="1" ht="15" thickBot="1">
      <c r="A120" s="165">
        <v>45823</v>
      </c>
      <c r="B120" s="117" t="str">
        <f t="shared" si="19"/>
        <v>niedziela</v>
      </c>
      <c r="C120" s="55" t="s">
        <v>40</v>
      </c>
      <c r="D120" s="142" t="s">
        <v>53</v>
      </c>
      <c r="E120" s="148">
        <v>0.77777777777777779</v>
      </c>
      <c r="F120" s="57" t="s">
        <v>34</v>
      </c>
      <c r="G120" s="148">
        <v>0.87847222222222221</v>
      </c>
      <c r="H120" s="128"/>
      <c r="I120" s="56"/>
      <c r="J120" s="129"/>
      <c r="K120" s="103"/>
      <c r="L120" s="58"/>
    </row>
    <row r="121" spans="1:12" s="17" customFormat="1" ht="15" thickBot="1">
      <c r="A121" s="130">
        <v>45835</v>
      </c>
      <c r="B121" s="132" t="str">
        <f t="shared" ref="B121" si="23">IF(WEEKDAY(A121,2)=5,"piątek",IF(WEEKDAY(A121,2)=6,"sobota",IF(WEEKDAY(A121,2)=7,"niedziela","Błąd")))</f>
        <v>piątek</v>
      </c>
      <c r="C121" s="88" t="s">
        <v>40</v>
      </c>
      <c r="D121" s="89" t="s">
        <v>53</v>
      </c>
      <c r="E121" s="93">
        <v>0.70833333333333337</v>
      </c>
      <c r="F121" s="94" t="s">
        <v>34</v>
      </c>
      <c r="G121" s="93">
        <v>0.80902777777777779</v>
      </c>
      <c r="H121" s="273" t="s">
        <v>66</v>
      </c>
      <c r="I121" s="268" t="s">
        <v>109</v>
      </c>
      <c r="J121" s="269" t="s">
        <v>43</v>
      </c>
      <c r="K121" s="270"/>
      <c r="L121" s="271">
        <v>3</v>
      </c>
    </row>
    <row r="122" spans="1:12" s="17" customFormat="1">
      <c r="A122" s="229">
        <v>45836</v>
      </c>
      <c r="B122" s="114" t="str">
        <f t="shared" si="19"/>
        <v>sobota</v>
      </c>
      <c r="C122" s="43" t="s">
        <v>40</v>
      </c>
      <c r="D122" s="119" t="s">
        <v>53</v>
      </c>
      <c r="E122" s="76">
        <v>0.33333333333333331</v>
      </c>
      <c r="F122" s="43" t="s">
        <v>34</v>
      </c>
      <c r="G122" s="44">
        <v>0.43402777777777773</v>
      </c>
      <c r="H122" s="77"/>
      <c r="I122" s="45"/>
      <c r="J122" s="200"/>
      <c r="K122" s="108"/>
      <c r="L122" s="47"/>
    </row>
    <row r="123" spans="1:12" s="17" customFormat="1">
      <c r="A123" s="230">
        <v>45836</v>
      </c>
      <c r="B123" s="115" t="str">
        <f t="shared" si="19"/>
        <v>sobota</v>
      </c>
      <c r="C123" s="48" t="s">
        <v>40</v>
      </c>
      <c r="D123" s="100" t="s">
        <v>53</v>
      </c>
      <c r="E123" s="49">
        <v>0.44097222222222227</v>
      </c>
      <c r="F123" s="48" t="s">
        <v>34</v>
      </c>
      <c r="G123" s="49">
        <v>0.54166666666666663</v>
      </c>
      <c r="H123" s="78"/>
      <c r="I123" s="50"/>
      <c r="J123" s="180"/>
      <c r="K123" s="107"/>
      <c r="L123" s="52"/>
    </row>
    <row r="124" spans="1:12" s="17" customFormat="1">
      <c r="A124" s="230">
        <v>45836</v>
      </c>
      <c r="B124" s="115" t="str">
        <f t="shared" si="19"/>
        <v>sobota</v>
      </c>
      <c r="C124" s="48" t="s">
        <v>40</v>
      </c>
      <c r="D124" s="100" t="s">
        <v>53</v>
      </c>
      <c r="E124" s="49">
        <v>0.5625</v>
      </c>
      <c r="F124" s="48" t="s">
        <v>34</v>
      </c>
      <c r="G124" s="49">
        <v>0.66319444444444442</v>
      </c>
      <c r="H124" s="78"/>
      <c r="I124" s="50"/>
      <c r="J124" s="140"/>
      <c r="K124" s="98"/>
      <c r="L124" s="52"/>
    </row>
    <row r="125" spans="1:12" s="17" customFormat="1">
      <c r="A125" s="230">
        <v>45836</v>
      </c>
      <c r="B125" s="115" t="str">
        <f t="shared" si="19"/>
        <v>sobota</v>
      </c>
      <c r="C125" s="48" t="s">
        <v>40</v>
      </c>
      <c r="D125" s="100" t="s">
        <v>53</v>
      </c>
      <c r="E125" s="49">
        <v>0.67013888888888884</v>
      </c>
      <c r="F125" s="48" t="s">
        <v>34</v>
      </c>
      <c r="G125" s="49">
        <v>0.77083333333333337</v>
      </c>
      <c r="H125" s="78"/>
      <c r="I125" s="50"/>
      <c r="J125" s="120"/>
      <c r="K125" s="98"/>
      <c r="L125" s="52"/>
    </row>
    <row r="126" spans="1:12" s="17" customFormat="1" ht="15" thickBot="1">
      <c r="A126" s="231">
        <v>45836</v>
      </c>
      <c r="B126" s="115" t="str">
        <f t="shared" si="19"/>
        <v>sobota</v>
      </c>
      <c r="C126" s="55" t="s">
        <v>40</v>
      </c>
      <c r="D126" s="142" t="s">
        <v>53</v>
      </c>
      <c r="E126" s="54">
        <v>0.77777777777777779</v>
      </c>
      <c r="F126" s="55" t="s">
        <v>34</v>
      </c>
      <c r="G126" s="54">
        <v>0.87847222222222221</v>
      </c>
      <c r="H126" s="122"/>
      <c r="I126" s="56"/>
      <c r="J126" s="129"/>
      <c r="K126" s="103"/>
      <c r="L126" s="58"/>
    </row>
    <row r="127" spans="1:12" s="17" customFormat="1">
      <c r="A127" s="161">
        <v>45837</v>
      </c>
      <c r="B127" s="116" t="str">
        <f t="shared" si="19"/>
        <v>niedziela</v>
      </c>
      <c r="C127" s="43" t="s">
        <v>40</v>
      </c>
      <c r="D127" s="119" t="s">
        <v>53</v>
      </c>
      <c r="E127" s="76">
        <v>0.33333333333333331</v>
      </c>
      <c r="F127" s="43" t="s">
        <v>34</v>
      </c>
      <c r="G127" s="44">
        <v>0.43402777777777773</v>
      </c>
      <c r="H127" s="77"/>
      <c r="I127" s="45"/>
      <c r="J127" s="200"/>
      <c r="K127" s="108"/>
      <c r="L127" s="47"/>
    </row>
    <row r="128" spans="1:12" s="17" customFormat="1">
      <c r="A128" s="163">
        <v>45837</v>
      </c>
      <c r="B128" s="113" t="str">
        <f t="shared" si="19"/>
        <v>niedziela</v>
      </c>
      <c r="C128" s="48" t="s">
        <v>40</v>
      </c>
      <c r="D128" s="100" t="s">
        <v>53</v>
      </c>
      <c r="E128" s="49">
        <v>0.44097222222222227</v>
      </c>
      <c r="F128" s="48" t="s">
        <v>34</v>
      </c>
      <c r="G128" s="49">
        <v>0.54166666666666663</v>
      </c>
      <c r="H128" s="78"/>
      <c r="I128" s="50"/>
      <c r="J128" s="180"/>
      <c r="K128" s="107"/>
      <c r="L128" s="52"/>
    </row>
    <row r="129" spans="1:12" s="17" customFormat="1">
      <c r="A129" s="163">
        <v>45837</v>
      </c>
      <c r="B129" s="113" t="str">
        <f t="shared" si="19"/>
        <v>niedziela</v>
      </c>
      <c r="C129" s="48" t="s">
        <v>40</v>
      </c>
      <c r="D129" s="100" t="s">
        <v>53</v>
      </c>
      <c r="E129" s="49">
        <v>0.5625</v>
      </c>
      <c r="F129" s="48" t="s">
        <v>34</v>
      </c>
      <c r="G129" s="49">
        <v>0.66319444444444442</v>
      </c>
      <c r="H129" s="78"/>
      <c r="I129" s="50"/>
      <c r="J129" s="140"/>
      <c r="K129" s="98"/>
      <c r="L129" s="52"/>
    </row>
    <row r="130" spans="1:12" s="17" customFormat="1">
      <c r="A130" s="163">
        <v>45837</v>
      </c>
      <c r="B130" s="113" t="str">
        <f t="shared" si="19"/>
        <v>niedziela</v>
      </c>
      <c r="C130" s="48" t="s">
        <v>40</v>
      </c>
      <c r="D130" s="100" t="s">
        <v>53</v>
      </c>
      <c r="E130" s="49">
        <v>0.67013888888888884</v>
      </c>
      <c r="F130" s="48" t="s">
        <v>34</v>
      </c>
      <c r="G130" s="49">
        <v>0.77083333333333337</v>
      </c>
      <c r="H130" s="78"/>
      <c r="I130" s="50"/>
      <c r="J130" s="120"/>
      <c r="K130" s="98"/>
      <c r="L130" s="52"/>
    </row>
    <row r="131" spans="1:12" s="17" customFormat="1" ht="15" thickBot="1">
      <c r="A131" s="165">
        <v>45837</v>
      </c>
      <c r="B131" s="117" t="str">
        <f t="shared" si="19"/>
        <v>niedziela</v>
      </c>
      <c r="C131" s="55" t="s">
        <v>40</v>
      </c>
      <c r="D131" s="142" t="s">
        <v>53</v>
      </c>
      <c r="E131" s="54">
        <v>0.77777777777777779</v>
      </c>
      <c r="F131" s="55" t="s">
        <v>34</v>
      </c>
      <c r="G131" s="54">
        <v>0.87847222222222221</v>
      </c>
      <c r="H131" s="85"/>
      <c r="I131" s="56"/>
      <c r="J131" s="129"/>
      <c r="K131" s="103"/>
      <c r="L131" s="58"/>
    </row>
    <row r="132" spans="1:12" s="17" customFormat="1" ht="13.5" thickBot="1">
      <c r="A132" s="60"/>
      <c r="B132" s="61"/>
      <c r="C132" s="62"/>
      <c r="D132" s="61"/>
      <c r="E132" s="61"/>
      <c r="F132" s="61"/>
      <c r="G132" s="61"/>
      <c r="H132" s="61"/>
      <c r="I132" s="63"/>
      <c r="J132" s="64"/>
      <c r="K132" s="65"/>
      <c r="L132" s="66">
        <f>SUM(L8:L131)</f>
        <v>162</v>
      </c>
    </row>
    <row r="133" spans="1:12" s="17" customFormat="1" ht="12.75">
      <c r="A133" s="61"/>
      <c r="B133" s="61"/>
      <c r="C133" s="62"/>
      <c r="D133" s="61"/>
      <c r="E133" s="61"/>
      <c r="F133" s="61"/>
      <c r="G133" s="61"/>
      <c r="H133" s="67" t="s">
        <v>35</v>
      </c>
      <c r="I133" s="68"/>
      <c r="J133" s="69"/>
      <c r="K133" s="70"/>
      <c r="L133" s="61"/>
    </row>
    <row r="134" spans="1:12" s="17" customFormat="1" ht="12.75">
      <c r="A134" s="61"/>
      <c r="B134" s="61"/>
      <c r="C134" s="62"/>
      <c r="D134" s="61"/>
      <c r="E134" s="61"/>
      <c r="F134" s="61"/>
      <c r="G134" s="61"/>
      <c r="H134" s="71"/>
      <c r="I134" s="72"/>
      <c r="J134" s="73"/>
      <c r="K134" s="70"/>
      <c r="L134" s="61"/>
    </row>
    <row r="135" spans="1:12" s="17" customFormat="1" ht="12.75">
      <c r="A135" s="61"/>
      <c r="B135" s="61"/>
      <c r="C135" s="62"/>
      <c r="D135" s="61"/>
      <c r="E135" s="61"/>
      <c r="F135" s="61"/>
      <c r="G135" s="61"/>
      <c r="H135" s="71"/>
      <c r="I135" s="72"/>
      <c r="J135" s="73"/>
      <c r="K135" s="70"/>
      <c r="L135" s="61"/>
    </row>
    <row r="136" spans="1:12" s="17" customFormat="1" ht="12.75">
      <c r="A136" s="61"/>
      <c r="B136" s="61"/>
      <c r="C136" s="62"/>
      <c r="D136" s="61"/>
      <c r="E136" s="61"/>
      <c r="F136" s="61"/>
      <c r="G136" s="61"/>
      <c r="H136" s="79" t="s">
        <v>56</v>
      </c>
      <c r="I136" s="81">
        <f>SUMIF($H$8:$H$120,H136,$L$8:$L$120)</f>
        <v>9</v>
      </c>
      <c r="J136" s="99" t="s">
        <v>85</v>
      </c>
      <c r="K136" s="247">
        <v>9</v>
      </c>
      <c r="L136" s="61"/>
    </row>
    <row r="137" spans="1:12" s="17" customFormat="1" ht="12.75">
      <c r="A137" s="61"/>
      <c r="B137" s="61"/>
      <c r="C137" s="62"/>
      <c r="D137" s="61"/>
      <c r="E137" s="61"/>
      <c r="F137" s="61"/>
      <c r="G137" s="61"/>
      <c r="H137" s="79" t="s">
        <v>55</v>
      </c>
      <c r="I137" s="81">
        <f>SUMIF($H$8:$H$120,H137,$L$8:$L$120)</f>
        <v>9</v>
      </c>
      <c r="J137" s="181" t="s">
        <v>85</v>
      </c>
      <c r="K137" s="247">
        <v>9</v>
      </c>
      <c r="L137" s="61"/>
    </row>
    <row r="138" spans="1:12" s="17" customFormat="1" ht="12.75">
      <c r="A138" s="61"/>
      <c r="B138" s="61"/>
      <c r="C138" s="62"/>
      <c r="D138" s="61"/>
      <c r="E138" s="61"/>
      <c r="F138" s="61"/>
      <c r="G138" s="61"/>
      <c r="H138" s="79" t="s">
        <v>57</v>
      </c>
      <c r="I138" s="81">
        <f>SUMIF($H$8:$H$120,H138,$L$8:$L$120)</f>
        <v>9</v>
      </c>
      <c r="J138" s="181" t="s">
        <v>86</v>
      </c>
      <c r="K138" s="247">
        <v>9</v>
      </c>
      <c r="L138" s="61"/>
    </row>
    <row r="139" spans="1:12" s="17" customFormat="1" ht="12.75">
      <c r="A139" s="61"/>
      <c r="B139" s="61"/>
      <c r="C139" s="62"/>
      <c r="D139" s="61"/>
      <c r="E139" s="61"/>
      <c r="F139" s="61"/>
      <c r="G139" s="61"/>
      <c r="H139" s="84" t="s">
        <v>58</v>
      </c>
      <c r="I139" s="72">
        <f>SUMIF($H$8:$H$120,H139,$L$8:$L$120)</f>
        <v>18</v>
      </c>
      <c r="J139" s="99" t="s">
        <v>87</v>
      </c>
      <c r="K139" s="247">
        <v>18</v>
      </c>
      <c r="L139" s="61"/>
    </row>
    <row r="140" spans="1:12" s="17" customFormat="1" ht="12.75">
      <c r="A140" s="61"/>
      <c r="B140" s="61"/>
      <c r="C140" s="62"/>
      <c r="D140" s="61"/>
      <c r="E140" s="61"/>
      <c r="F140" s="61"/>
      <c r="G140" s="61"/>
      <c r="H140" s="84" t="s">
        <v>59</v>
      </c>
      <c r="I140" s="72">
        <f>SUMIF($H$8:$H$108,H140,$L$8:$L$108)</f>
        <v>18</v>
      </c>
      <c r="J140" s="99" t="s">
        <v>87</v>
      </c>
      <c r="K140" s="247">
        <v>18</v>
      </c>
      <c r="L140" s="61"/>
    </row>
    <row r="141" spans="1:12" s="17" customFormat="1" ht="12.75">
      <c r="A141" s="61"/>
      <c r="B141" s="61"/>
      <c r="C141" s="62"/>
      <c r="D141" s="61"/>
      <c r="E141" s="61"/>
      <c r="F141" s="61"/>
      <c r="G141" s="61"/>
      <c r="H141" s="79" t="s">
        <v>60</v>
      </c>
      <c r="I141" s="72">
        <f>SUMIF($H$8:$H$108,H141,$L$8:$L$108)</f>
        <v>9</v>
      </c>
      <c r="J141" s="243" t="s">
        <v>88</v>
      </c>
      <c r="K141" s="247">
        <v>9</v>
      </c>
      <c r="L141" s="74"/>
    </row>
    <row r="142" spans="1:12" s="17" customFormat="1" ht="12.75">
      <c r="A142" s="61"/>
      <c r="B142" s="61"/>
      <c r="C142" s="62"/>
      <c r="D142" s="61"/>
      <c r="E142" s="61"/>
      <c r="F142" s="61"/>
      <c r="G142" s="61"/>
      <c r="H142" s="79" t="s">
        <v>61</v>
      </c>
      <c r="I142" s="72">
        <f>SUMIF($H$8:$H$120,H142,$L$8:$L$120)</f>
        <v>18</v>
      </c>
      <c r="J142" s="99" t="s">
        <v>89</v>
      </c>
      <c r="K142" s="247">
        <v>18</v>
      </c>
      <c r="L142" s="61"/>
    </row>
    <row r="143" spans="1:12" s="17" customFormat="1" ht="12.75">
      <c r="A143" s="61"/>
      <c r="B143" s="61"/>
      <c r="C143" s="62"/>
      <c r="D143" s="61"/>
      <c r="E143" s="61"/>
      <c r="F143" s="61"/>
      <c r="G143" s="61"/>
      <c r="H143" s="79" t="s">
        <v>62</v>
      </c>
      <c r="I143" s="176">
        <f>SUMIF($H$8:$H$106,H143,$L$8:$L$106)</f>
        <v>18</v>
      </c>
      <c r="J143" s="245" t="s">
        <v>89</v>
      </c>
      <c r="K143" s="248">
        <v>18</v>
      </c>
      <c r="L143" s="61"/>
    </row>
    <row r="144" spans="1:12" s="17" customFormat="1" ht="12.75">
      <c r="A144" s="61"/>
      <c r="B144" s="61"/>
      <c r="C144" s="62"/>
      <c r="D144" s="61"/>
      <c r="E144" s="61"/>
      <c r="F144" s="61"/>
      <c r="G144" s="61"/>
      <c r="H144" s="84" t="s">
        <v>63</v>
      </c>
      <c r="I144" s="176">
        <f>SUMIF($H$8:$H$119,H144,$L$8:$L$119)</f>
        <v>9</v>
      </c>
      <c r="J144" s="245" t="s">
        <v>89</v>
      </c>
      <c r="K144" s="248">
        <v>9</v>
      </c>
      <c r="L144" s="61"/>
    </row>
    <row r="145" spans="1:12" s="17" customFormat="1" ht="12.75">
      <c r="A145" s="61"/>
      <c r="B145" s="61"/>
      <c r="C145" s="62"/>
      <c r="D145" s="61"/>
      <c r="E145" s="61"/>
      <c r="F145" s="61"/>
      <c r="G145" s="61"/>
      <c r="H145" s="78" t="s">
        <v>64</v>
      </c>
      <c r="I145" s="72">
        <f>SUMIF($H$8:$H$120,H145,$L$8:$L$120)</f>
        <v>9</v>
      </c>
      <c r="J145" s="253" t="s">
        <v>88</v>
      </c>
      <c r="K145" s="247">
        <v>9</v>
      </c>
      <c r="L145" s="61"/>
    </row>
    <row r="146" spans="1:12" s="17" customFormat="1" ht="12.75">
      <c r="A146" s="61"/>
      <c r="B146" s="61"/>
      <c r="C146" s="65"/>
      <c r="D146" s="61"/>
      <c r="E146" s="61"/>
      <c r="F146" s="61"/>
      <c r="G146" s="61"/>
      <c r="H146" s="78"/>
      <c r="I146" s="72"/>
      <c r="J146" s="243"/>
      <c r="K146" s="247"/>
      <c r="L146" s="61"/>
    </row>
    <row r="147" spans="1:12" s="17" customFormat="1" ht="12.75">
      <c r="A147" s="61"/>
      <c r="B147" s="61"/>
      <c r="C147" s="62"/>
      <c r="D147" s="61"/>
      <c r="E147" s="61"/>
      <c r="F147" s="61"/>
      <c r="G147" s="61"/>
      <c r="H147" s="78" t="s">
        <v>65</v>
      </c>
      <c r="I147" s="72">
        <f>SUMIF($H$8:$H$110,H147,$L$8:$L$110)</f>
        <v>18</v>
      </c>
      <c r="J147" s="243" t="s">
        <v>36</v>
      </c>
      <c r="K147" s="247">
        <v>18</v>
      </c>
      <c r="L147" s="61"/>
    </row>
    <row r="148" spans="1:12" s="17" customFormat="1" ht="12.75">
      <c r="A148" s="61"/>
      <c r="B148" s="61"/>
      <c r="C148" s="62"/>
      <c r="D148" s="61"/>
      <c r="E148" s="61"/>
      <c r="F148" s="61"/>
      <c r="G148" s="61"/>
      <c r="H148" s="78" t="s">
        <v>66</v>
      </c>
      <c r="I148" s="72">
        <f>SUMIF($H$8:$H$121,H148,$L$8:$L$121)</f>
        <v>18</v>
      </c>
      <c r="J148" s="243" t="s">
        <v>43</v>
      </c>
      <c r="K148" s="247">
        <v>18</v>
      </c>
      <c r="L148" s="82"/>
    </row>
    <row r="149" spans="1:12" s="17" customFormat="1" ht="12.75">
      <c r="A149" s="61"/>
      <c r="B149" s="61"/>
      <c r="C149" s="62"/>
      <c r="D149" s="61"/>
      <c r="E149" s="61"/>
      <c r="F149" s="61"/>
      <c r="G149" s="61"/>
      <c r="H149" s="189"/>
      <c r="I149" s="63"/>
      <c r="J149" s="191"/>
      <c r="K149" s="262">
        <f>SUM(K136:K148)</f>
        <v>162</v>
      </c>
      <c r="L149" s="61"/>
    </row>
  </sheetData>
  <autoFilter ref="A7:L133">
    <filterColumn colId="4" showButton="0"/>
    <filterColumn colId="5" showButton="0"/>
  </autoFilter>
  <mergeCells count="1">
    <mergeCell ref="E7:G7"/>
  </mergeCells>
  <pageMargins left="0.17007874015748004" right="0.17992125984252005" top="0.56377952755905514" bottom="1.1338582677165361" header="0.17007874015748004" footer="0.74015748031496098"/>
  <pageSetup paperSize="9" scale="53" fitToWidth="0" fitToHeight="0" orientation="portrait" r:id="rId1"/>
  <headerFooter alignWithMargins="0"/>
  <rowBreaks count="1" manualBreakCount="1">
    <brk id="96" max="15" man="1"/>
  </rowBreaks>
  <colBreaks count="1" manualBreakCount="1">
    <brk id="12" max="13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36"/>
  <sheetViews>
    <sheetView zoomScale="91" zoomScaleNormal="91" workbookViewId="0">
      <selection activeCell="H141" sqref="H141"/>
    </sheetView>
  </sheetViews>
  <sheetFormatPr defaultRowHeight="14.25"/>
  <cols>
    <col min="1" max="1" width="9.5" style="17" customWidth="1"/>
    <col min="2" max="2" width="8.125" style="17" customWidth="1"/>
    <col min="3" max="3" width="14.625" style="18" customWidth="1"/>
    <col min="4" max="4" width="9.75" style="17" customWidth="1"/>
    <col min="5" max="5" width="5.875" style="17" customWidth="1"/>
    <col min="6" max="6" width="1.875" style="17" customWidth="1"/>
    <col min="7" max="7" width="6.625" style="17" customWidth="1"/>
    <col min="8" max="8" width="34.75" style="17" customWidth="1"/>
    <col min="9" max="9" width="9.625" style="19" customWidth="1"/>
    <col min="10" max="10" width="16.125" style="20" customWidth="1"/>
    <col min="11" max="11" width="9.25" style="21" customWidth="1"/>
    <col min="12" max="12" width="7.125" style="17" customWidth="1"/>
    <col min="13" max="13" width="14.25" style="17" customWidth="1"/>
    <col min="14" max="14" width="40.25" style="17" customWidth="1"/>
    <col min="15" max="15" width="10.625" style="17" customWidth="1"/>
    <col min="16" max="16" width="11.125" style="17" customWidth="1"/>
    <col min="17" max="1023" width="8.5" style="17" customWidth="1"/>
    <col min="1024" max="1024" width="9" customWidth="1"/>
  </cols>
  <sheetData>
    <row r="1" spans="1:34" ht="18.75">
      <c r="A1" s="16" t="s">
        <v>42</v>
      </c>
      <c r="D1" s="18"/>
      <c r="K1" s="226" t="s">
        <v>49</v>
      </c>
    </row>
    <row r="2" spans="1:34" ht="18.75">
      <c r="A2" s="22" t="s">
        <v>19</v>
      </c>
      <c r="B2" s="23" t="s">
        <v>20</v>
      </c>
      <c r="C2" s="24"/>
      <c r="D2" s="24"/>
      <c r="K2" s="235" t="s">
        <v>51</v>
      </c>
    </row>
    <row r="3" spans="1:34" ht="18.75">
      <c r="A3" s="22" t="s">
        <v>21</v>
      </c>
      <c r="B3" s="101" t="s">
        <v>44</v>
      </c>
      <c r="C3" s="102"/>
      <c r="D3" s="24"/>
      <c r="H3" s="25" t="s">
        <v>46</v>
      </c>
      <c r="I3" s="36"/>
      <c r="J3" s="26"/>
      <c r="K3" s="31"/>
    </row>
    <row r="4" spans="1:34" ht="18.75">
      <c r="A4" s="22" t="s">
        <v>23</v>
      </c>
      <c r="B4" s="23" t="s">
        <v>53</v>
      </c>
      <c r="C4" s="24" t="s">
        <v>54</v>
      </c>
      <c r="D4" s="24"/>
      <c r="H4" s="178" t="s">
        <v>24</v>
      </c>
      <c r="I4" s="37"/>
      <c r="J4" s="282">
        <v>45714</v>
      </c>
      <c r="K4" s="28"/>
    </row>
    <row r="5" spans="1:34" ht="18.75">
      <c r="A5" s="22" t="s">
        <v>25</v>
      </c>
      <c r="B5" s="29" t="s">
        <v>45</v>
      </c>
      <c r="C5" s="24"/>
      <c r="D5" s="24"/>
      <c r="H5" s="30"/>
      <c r="I5" s="27"/>
      <c r="J5" s="26"/>
      <c r="K5" s="31"/>
      <c r="L5" s="32"/>
      <c r="M5" s="33"/>
    </row>
    <row r="6" spans="1:34" ht="19.5" thickBot="1">
      <c r="A6" s="22"/>
      <c r="B6" s="29"/>
      <c r="C6" s="24"/>
      <c r="D6" s="24"/>
      <c r="H6" s="30"/>
      <c r="I6" s="34"/>
      <c r="J6" s="26"/>
    </row>
    <row r="7" spans="1:34" s="35" customFormat="1" ht="24.75" thickBot="1">
      <c r="A7" s="75" t="s">
        <v>26</v>
      </c>
      <c r="B7" s="38" t="s">
        <v>38</v>
      </c>
      <c r="C7" s="39" t="s">
        <v>27</v>
      </c>
      <c r="D7" s="39" t="s">
        <v>28</v>
      </c>
      <c r="E7" s="283" t="s">
        <v>29</v>
      </c>
      <c r="F7" s="283"/>
      <c r="G7" s="283"/>
      <c r="H7" s="75" t="s">
        <v>30</v>
      </c>
      <c r="I7" s="40" t="s">
        <v>31</v>
      </c>
      <c r="J7" s="40" t="s">
        <v>32</v>
      </c>
      <c r="K7" s="41" t="s">
        <v>33</v>
      </c>
      <c r="L7" s="42" t="s">
        <v>37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34" s="35" customFormat="1">
      <c r="A8" s="153">
        <v>45724</v>
      </c>
      <c r="B8" s="170" t="str">
        <f t="shared" ref="B8:B71" si="0">IF(WEEKDAY(A8,2)=5,"piątek",IF(WEEKDAY(A8,2)=6,"sobota",IF(WEEKDAY(A8,2)=7,"niedziela","Błąd")))</f>
        <v>sobota</v>
      </c>
      <c r="C8" s="43" t="s">
        <v>48</v>
      </c>
      <c r="D8" s="119" t="s">
        <v>53</v>
      </c>
      <c r="E8" s="146">
        <v>0.33333333333333331</v>
      </c>
      <c r="F8" s="59" t="s">
        <v>34</v>
      </c>
      <c r="G8" s="146">
        <v>0.43402777777777773</v>
      </c>
      <c r="H8" s="175"/>
      <c r="I8" s="45"/>
      <c r="J8" s="77"/>
      <c r="K8" s="46"/>
      <c r="L8" s="4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34" s="35" customFormat="1">
      <c r="A9" s="155">
        <v>45724</v>
      </c>
      <c r="B9" s="154" t="str">
        <f t="shared" si="0"/>
        <v>sobota</v>
      </c>
      <c r="C9" s="48" t="s">
        <v>48</v>
      </c>
      <c r="D9" s="100" t="s">
        <v>53</v>
      </c>
      <c r="E9" s="141">
        <v>0.44097222222222227</v>
      </c>
      <c r="F9" s="53" t="s">
        <v>34</v>
      </c>
      <c r="G9" s="141">
        <v>0.54166666666666663</v>
      </c>
      <c r="H9" s="179" t="s">
        <v>73</v>
      </c>
      <c r="I9" s="50" t="s">
        <v>91</v>
      </c>
      <c r="J9" s="181" t="s">
        <v>101</v>
      </c>
      <c r="K9" s="51" t="s">
        <v>92</v>
      </c>
      <c r="L9" s="52">
        <v>3</v>
      </c>
      <c r="M9" s="33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pans="1:34" s="35" customFormat="1" ht="12.75" customHeight="1">
      <c r="A10" s="155">
        <v>45724</v>
      </c>
      <c r="B10" s="154" t="str">
        <f t="shared" si="0"/>
        <v>sobota</v>
      </c>
      <c r="C10" s="48" t="s">
        <v>48</v>
      </c>
      <c r="D10" s="100" t="s">
        <v>53</v>
      </c>
      <c r="E10" s="141">
        <v>0.5625</v>
      </c>
      <c r="F10" s="53" t="s">
        <v>34</v>
      </c>
      <c r="G10" s="141">
        <v>0.66319444444444442</v>
      </c>
      <c r="H10" s="256" t="s">
        <v>69</v>
      </c>
      <c r="I10" s="257" t="s">
        <v>91</v>
      </c>
      <c r="J10" s="258" t="s">
        <v>41</v>
      </c>
      <c r="K10" s="259" t="s">
        <v>92</v>
      </c>
      <c r="L10" s="260">
        <v>3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4" s="35" customFormat="1" ht="12.75" customHeight="1">
      <c r="A11" s="155">
        <v>45724</v>
      </c>
      <c r="B11" s="154" t="str">
        <f t="shared" si="0"/>
        <v>sobota</v>
      </c>
      <c r="C11" s="48" t="s">
        <v>48</v>
      </c>
      <c r="D11" s="100" t="s">
        <v>53</v>
      </c>
      <c r="E11" s="141">
        <v>0.67013888888888884</v>
      </c>
      <c r="F11" s="53" t="s">
        <v>34</v>
      </c>
      <c r="G11" s="141">
        <v>0.77083333333333337</v>
      </c>
      <c r="H11" s="179" t="s">
        <v>71</v>
      </c>
      <c r="I11" s="50" t="s">
        <v>91</v>
      </c>
      <c r="J11" s="250" t="s">
        <v>100</v>
      </c>
      <c r="K11" s="51" t="s">
        <v>92</v>
      </c>
      <c r="L11" s="52">
        <v>3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4" s="35" customFormat="1" ht="12.75" customHeight="1" thickBot="1">
      <c r="A12" s="156">
        <v>45724</v>
      </c>
      <c r="B12" s="157" t="str">
        <f t="shared" si="0"/>
        <v>sobota</v>
      </c>
      <c r="C12" s="55" t="s">
        <v>48</v>
      </c>
      <c r="D12" s="142" t="s">
        <v>53</v>
      </c>
      <c r="E12" s="148">
        <v>0.77777777777777779</v>
      </c>
      <c r="F12" s="57" t="s">
        <v>34</v>
      </c>
      <c r="G12" s="148">
        <v>0.87847222222222221</v>
      </c>
      <c r="H12" s="128"/>
      <c r="I12" s="50"/>
      <c r="J12" s="126"/>
      <c r="K12" s="51"/>
      <c r="L12" s="52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s="35" customFormat="1">
      <c r="A13" s="158">
        <v>45725</v>
      </c>
      <c r="B13" s="159" t="str">
        <f t="shared" si="0"/>
        <v>niedziela</v>
      </c>
      <c r="C13" s="43" t="s">
        <v>48</v>
      </c>
      <c r="D13" s="119" t="s">
        <v>53</v>
      </c>
      <c r="E13" s="141">
        <v>0.33333333333333331</v>
      </c>
      <c r="F13" s="53" t="s">
        <v>34</v>
      </c>
      <c r="G13" s="141">
        <v>0.43402777777777773</v>
      </c>
      <c r="H13" s="175" t="s">
        <v>69</v>
      </c>
      <c r="I13" s="45" t="s">
        <v>91</v>
      </c>
      <c r="J13" s="77" t="s">
        <v>41</v>
      </c>
      <c r="K13" s="46" t="s">
        <v>92</v>
      </c>
      <c r="L13" s="47">
        <v>3</v>
      </c>
      <c r="M13" s="33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s="35" customFormat="1">
      <c r="A14" s="158">
        <v>45725</v>
      </c>
      <c r="B14" s="159" t="str">
        <f t="shared" si="0"/>
        <v>niedziela</v>
      </c>
      <c r="C14" s="48" t="s">
        <v>48</v>
      </c>
      <c r="D14" s="100" t="s">
        <v>53</v>
      </c>
      <c r="E14" s="141">
        <v>0.44097222222222227</v>
      </c>
      <c r="F14" s="53" t="s">
        <v>34</v>
      </c>
      <c r="G14" s="141">
        <v>0.54166666666666663</v>
      </c>
      <c r="H14" s="179" t="s">
        <v>76</v>
      </c>
      <c r="I14" s="50" t="s">
        <v>91</v>
      </c>
      <c r="J14" s="181" t="s">
        <v>41</v>
      </c>
      <c r="K14" s="150" t="s">
        <v>92</v>
      </c>
      <c r="L14" s="52">
        <v>3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s="35" customFormat="1">
      <c r="A15" s="158">
        <v>45725</v>
      </c>
      <c r="B15" s="159" t="str">
        <f t="shared" si="0"/>
        <v>niedziela</v>
      </c>
      <c r="C15" s="48" t="s">
        <v>48</v>
      </c>
      <c r="D15" s="100" t="s">
        <v>53</v>
      </c>
      <c r="E15" s="141">
        <v>0.5625</v>
      </c>
      <c r="F15" s="53" t="s">
        <v>34</v>
      </c>
      <c r="G15" s="141">
        <v>0.66319444444444442</v>
      </c>
      <c r="H15" s="179" t="s">
        <v>74</v>
      </c>
      <c r="I15" s="50" t="s">
        <v>91</v>
      </c>
      <c r="J15" s="249" t="s">
        <v>102</v>
      </c>
      <c r="K15" s="150" t="s">
        <v>92</v>
      </c>
      <c r="L15" s="52">
        <v>3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4" s="35" customFormat="1">
      <c r="A16" s="158">
        <v>45725</v>
      </c>
      <c r="B16" s="159" t="str">
        <f t="shared" si="0"/>
        <v>niedziela</v>
      </c>
      <c r="C16" s="48" t="s">
        <v>48</v>
      </c>
      <c r="D16" s="100" t="s">
        <v>53</v>
      </c>
      <c r="E16" s="141">
        <v>0.67013888888888884</v>
      </c>
      <c r="F16" s="53" t="s">
        <v>34</v>
      </c>
      <c r="G16" s="141">
        <v>0.77083333333333337</v>
      </c>
      <c r="H16" s="179" t="s">
        <v>73</v>
      </c>
      <c r="I16" s="50" t="s">
        <v>91</v>
      </c>
      <c r="J16" s="181" t="s">
        <v>101</v>
      </c>
      <c r="K16" s="51" t="s">
        <v>92</v>
      </c>
      <c r="L16" s="52">
        <v>3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1:34" s="35" customFormat="1" ht="15" thickBot="1">
      <c r="A17" s="158">
        <v>45725</v>
      </c>
      <c r="B17" s="159" t="str">
        <f t="shared" si="0"/>
        <v>niedziela</v>
      </c>
      <c r="C17" s="55" t="s">
        <v>48</v>
      </c>
      <c r="D17" s="142" t="s">
        <v>53</v>
      </c>
      <c r="E17" s="141">
        <v>0.77777777777777779</v>
      </c>
      <c r="F17" s="53" t="s">
        <v>34</v>
      </c>
      <c r="G17" s="141">
        <v>0.87847222222222221</v>
      </c>
      <c r="H17" s="79"/>
      <c r="I17" s="50"/>
      <c r="J17" s="126"/>
      <c r="K17" s="150"/>
      <c r="L17" s="52"/>
      <c r="M17" s="33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</row>
    <row r="18" spans="1:34" s="35" customFormat="1" ht="15" thickBot="1">
      <c r="A18" s="130">
        <v>45730</v>
      </c>
      <c r="B18" s="207" t="str">
        <f t="shared" si="0"/>
        <v>piątek</v>
      </c>
      <c r="C18" s="202" t="s">
        <v>40</v>
      </c>
      <c r="D18" s="203" t="s">
        <v>53</v>
      </c>
      <c r="E18" s="204">
        <v>0.70833333333333337</v>
      </c>
      <c r="F18" s="205" t="s">
        <v>34</v>
      </c>
      <c r="G18" s="204">
        <v>0.80902777777777779</v>
      </c>
      <c r="H18" s="212"/>
      <c r="I18" s="213"/>
      <c r="J18" s="212"/>
      <c r="K18" s="210"/>
      <c r="L18" s="206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</row>
    <row r="19" spans="1:34" s="35" customFormat="1">
      <c r="A19" s="153">
        <v>45731</v>
      </c>
      <c r="B19" s="208" t="str">
        <f t="shared" si="0"/>
        <v>sobota</v>
      </c>
      <c r="C19" s="43" t="s">
        <v>48</v>
      </c>
      <c r="D19" s="119" t="s">
        <v>53</v>
      </c>
      <c r="E19" s="141">
        <v>0.33333333333333331</v>
      </c>
      <c r="F19" s="53" t="s">
        <v>34</v>
      </c>
      <c r="G19" s="141">
        <v>0.43402777777777773</v>
      </c>
      <c r="H19" s="179" t="s">
        <v>68</v>
      </c>
      <c r="I19" s="50" t="s">
        <v>97</v>
      </c>
      <c r="J19" s="77" t="s">
        <v>98</v>
      </c>
      <c r="K19" s="51"/>
      <c r="L19" s="52">
        <v>3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</row>
    <row r="20" spans="1:34" s="35" customFormat="1">
      <c r="A20" s="155">
        <v>45731</v>
      </c>
      <c r="B20" s="160" t="str">
        <f t="shared" si="0"/>
        <v>sobota</v>
      </c>
      <c r="C20" s="48" t="s">
        <v>48</v>
      </c>
      <c r="D20" s="100" t="s">
        <v>53</v>
      </c>
      <c r="E20" s="141">
        <v>0.44097222222222227</v>
      </c>
      <c r="F20" s="53" t="s">
        <v>34</v>
      </c>
      <c r="G20" s="141">
        <v>0.54166666666666663</v>
      </c>
      <c r="H20" s="179" t="s">
        <v>75</v>
      </c>
      <c r="I20" s="50" t="s">
        <v>104</v>
      </c>
      <c r="J20" s="181" t="s">
        <v>103</v>
      </c>
      <c r="K20" s="107" t="s">
        <v>113</v>
      </c>
      <c r="L20" s="52">
        <v>3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</row>
    <row r="21" spans="1:34" s="35" customFormat="1">
      <c r="A21" s="155">
        <v>45731</v>
      </c>
      <c r="B21" s="160" t="str">
        <f t="shared" si="0"/>
        <v>sobota</v>
      </c>
      <c r="C21" s="48" t="s">
        <v>48</v>
      </c>
      <c r="D21" s="100" t="s">
        <v>53</v>
      </c>
      <c r="E21" s="141">
        <v>0.5625</v>
      </c>
      <c r="F21" s="53" t="s">
        <v>34</v>
      </c>
      <c r="G21" s="141">
        <v>0.66319444444444442</v>
      </c>
      <c r="H21" s="179" t="s">
        <v>72</v>
      </c>
      <c r="I21" s="50" t="s">
        <v>97</v>
      </c>
      <c r="J21" s="249" t="s">
        <v>100</v>
      </c>
      <c r="K21" s="51"/>
      <c r="L21" s="52">
        <v>3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</row>
    <row r="22" spans="1:34" s="35" customFormat="1" ht="12.75" customHeight="1">
      <c r="A22" s="155">
        <v>45731</v>
      </c>
      <c r="B22" s="160" t="str">
        <f t="shared" si="0"/>
        <v>sobota</v>
      </c>
      <c r="C22" s="48" t="s">
        <v>48</v>
      </c>
      <c r="D22" s="100" t="s">
        <v>53</v>
      </c>
      <c r="E22" s="141">
        <v>0.67013888888888884</v>
      </c>
      <c r="F22" s="53" t="s">
        <v>34</v>
      </c>
      <c r="G22" s="141">
        <v>0.77083333333333337</v>
      </c>
      <c r="H22" s="190"/>
      <c r="I22" s="50"/>
      <c r="J22" s="120"/>
      <c r="K22" s="51"/>
      <c r="L22" s="52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</row>
    <row r="23" spans="1:34" s="35" customFormat="1" ht="12.75" customHeight="1" thickBot="1">
      <c r="A23" s="155">
        <v>45731</v>
      </c>
      <c r="B23" s="160" t="str">
        <f t="shared" si="0"/>
        <v>sobota</v>
      </c>
      <c r="C23" s="55" t="s">
        <v>48</v>
      </c>
      <c r="D23" s="142" t="s">
        <v>53</v>
      </c>
      <c r="E23" s="148">
        <v>0.77777777777777779</v>
      </c>
      <c r="F23" s="57" t="s">
        <v>34</v>
      </c>
      <c r="G23" s="148">
        <v>0.87847222222222221</v>
      </c>
      <c r="H23" s="78"/>
      <c r="I23" s="50"/>
      <c r="J23" s="120"/>
      <c r="K23" s="51"/>
      <c r="L23" s="52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</row>
    <row r="24" spans="1:34" s="35" customFormat="1" ht="12.75" customHeight="1">
      <c r="A24" s="161">
        <v>45732</v>
      </c>
      <c r="B24" s="162" t="str">
        <f t="shared" si="0"/>
        <v>niedziela</v>
      </c>
      <c r="C24" s="43" t="s">
        <v>48</v>
      </c>
      <c r="D24" s="119" t="s">
        <v>53</v>
      </c>
      <c r="E24" s="146">
        <v>0.33333333333333331</v>
      </c>
      <c r="F24" s="59" t="s">
        <v>34</v>
      </c>
      <c r="G24" s="146">
        <v>0.43402777777777773</v>
      </c>
      <c r="H24" s="192" t="s">
        <v>73</v>
      </c>
      <c r="I24" s="45" t="s">
        <v>91</v>
      </c>
      <c r="J24" s="252" t="s">
        <v>101</v>
      </c>
      <c r="K24" s="46" t="s">
        <v>92</v>
      </c>
      <c r="L24" s="47">
        <v>3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</row>
    <row r="25" spans="1:34" s="35" customFormat="1" ht="12.75" customHeight="1">
      <c r="A25" s="163">
        <v>45732</v>
      </c>
      <c r="B25" s="164" t="str">
        <f t="shared" si="0"/>
        <v>niedziela</v>
      </c>
      <c r="C25" s="48" t="s">
        <v>48</v>
      </c>
      <c r="D25" s="100" t="s">
        <v>53</v>
      </c>
      <c r="E25" s="141">
        <v>0.44097222222222227</v>
      </c>
      <c r="F25" s="53" t="s">
        <v>34</v>
      </c>
      <c r="G25" s="141">
        <v>0.54166666666666663</v>
      </c>
      <c r="H25" s="179" t="s">
        <v>76</v>
      </c>
      <c r="I25" s="50" t="s">
        <v>91</v>
      </c>
      <c r="J25" s="181" t="s">
        <v>41</v>
      </c>
      <c r="K25" s="150" t="s">
        <v>92</v>
      </c>
      <c r="L25" s="52">
        <v>3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</row>
    <row r="26" spans="1:34" s="35" customFormat="1" ht="12.75" customHeight="1">
      <c r="A26" s="163">
        <v>45732</v>
      </c>
      <c r="B26" s="164" t="str">
        <f t="shared" si="0"/>
        <v>niedziela</v>
      </c>
      <c r="C26" s="48" t="s">
        <v>48</v>
      </c>
      <c r="D26" s="100" t="s">
        <v>53</v>
      </c>
      <c r="E26" s="141">
        <v>0.5625</v>
      </c>
      <c r="F26" s="53" t="s">
        <v>34</v>
      </c>
      <c r="G26" s="141">
        <v>0.66319444444444442</v>
      </c>
      <c r="H26" s="179" t="s">
        <v>71</v>
      </c>
      <c r="I26" s="50" t="s">
        <v>91</v>
      </c>
      <c r="J26" s="250" t="s">
        <v>100</v>
      </c>
      <c r="K26" s="51" t="s">
        <v>92</v>
      </c>
      <c r="L26" s="52">
        <v>3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1:34" s="35" customFormat="1" ht="12.75" customHeight="1">
      <c r="A27" s="163">
        <v>45732</v>
      </c>
      <c r="B27" s="164" t="str">
        <f t="shared" si="0"/>
        <v>niedziela</v>
      </c>
      <c r="C27" s="48" t="s">
        <v>48</v>
      </c>
      <c r="D27" s="100" t="s">
        <v>53</v>
      </c>
      <c r="E27" s="141">
        <v>0.67013888888888884</v>
      </c>
      <c r="F27" s="53" t="s">
        <v>34</v>
      </c>
      <c r="G27" s="141">
        <v>0.77083333333333337</v>
      </c>
      <c r="H27" s="179" t="s">
        <v>74</v>
      </c>
      <c r="I27" s="50" t="s">
        <v>91</v>
      </c>
      <c r="J27" s="249" t="s">
        <v>102</v>
      </c>
      <c r="K27" s="150" t="s">
        <v>92</v>
      </c>
      <c r="L27" s="52">
        <v>3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1:34" s="35" customFormat="1" ht="12.75" customHeight="1" thickBot="1">
      <c r="A28" s="165">
        <v>45732</v>
      </c>
      <c r="B28" s="159" t="str">
        <f t="shared" si="0"/>
        <v>niedziela</v>
      </c>
      <c r="C28" s="55" t="s">
        <v>48</v>
      </c>
      <c r="D28" s="142" t="s">
        <v>53</v>
      </c>
      <c r="E28" s="148">
        <v>0.77777777777777779</v>
      </c>
      <c r="F28" s="57" t="s">
        <v>34</v>
      </c>
      <c r="G28" s="148">
        <v>0.87847222222222221</v>
      </c>
      <c r="H28" s="85"/>
      <c r="I28" s="56"/>
      <c r="J28" s="126"/>
      <c r="K28" s="169"/>
      <c r="L28" s="58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29" spans="1:34" s="35" customFormat="1" ht="12.75" customHeight="1" thickBot="1">
      <c r="A29" s="215">
        <v>45744</v>
      </c>
      <c r="B29" s="217" t="str">
        <f t="shared" si="0"/>
        <v>piątek</v>
      </c>
      <c r="C29" s="202" t="s">
        <v>40</v>
      </c>
      <c r="D29" s="203" t="s">
        <v>53</v>
      </c>
      <c r="E29" s="204">
        <v>0.70833333333333337</v>
      </c>
      <c r="F29" s="205" t="s">
        <v>34</v>
      </c>
      <c r="G29" s="204">
        <v>0.80902777777777779</v>
      </c>
      <c r="H29" s="219"/>
      <c r="I29" s="213"/>
      <c r="J29" s="219"/>
      <c r="K29" s="210"/>
      <c r="L29" s="206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  <row r="30" spans="1:34" s="35" customFormat="1" ht="12.75" customHeight="1">
      <c r="A30" s="155">
        <v>45745</v>
      </c>
      <c r="B30" s="154" t="str">
        <f t="shared" si="0"/>
        <v>sobota</v>
      </c>
      <c r="C30" s="43" t="s">
        <v>48</v>
      </c>
      <c r="D30" s="100" t="s">
        <v>53</v>
      </c>
      <c r="E30" s="141">
        <v>0.33333333333333331</v>
      </c>
      <c r="F30" s="186" t="s">
        <v>34</v>
      </c>
      <c r="G30" s="141">
        <v>0.43402777777777773</v>
      </c>
      <c r="H30" s="99"/>
      <c r="I30" s="50"/>
      <c r="J30" s="77"/>
      <c r="K30" s="107"/>
      <c r="L30" s="52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</row>
    <row r="31" spans="1:34" s="35" customFormat="1" ht="12.75" customHeight="1">
      <c r="A31" s="155">
        <v>45745</v>
      </c>
      <c r="B31" s="154" t="str">
        <f t="shared" si="0"/>
        <v>sobota</v>
      </c>
      <c r="C31" s="48" t="s">
        <v>48</v>
      </c>
      <c r="D31" s="100" t="s">
        <v>53</v>
      </c>
      <c r="E31" s="141">
        <v>0.44097222222222227</v>
      </c>
      <c r="F31" s="186" t="s">
        <v>34</v>
      </c>
      <c r="G31" s="141">
        <v>0.54166666666666663</v>
      </c>
      <c r="H31" s="99"/>
      <c r="I31" s="50"/>
      <c r="J31" s="181"/>
      <c r="K31" s="107"/>
      <c r="L31" s="52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</row>
    <row r="32" spans="1:34" s="35" customFormat="1" ht="12.75" customHeight="1">
      <c r="A32" s="155">
        <v>45745</v>
      </c>
      <c r="B32" s="154" t="str">
        <f t="shared" si="0"/>
        <v>sobota</v>
      </c>
      <c r="C32" s="48" t="s">
        <v>48</v>
      </c>
      <c r="D32" s="100" t="s">
        <v>53</v>
      </c>
      <c r="E32" s="141">
        <v>0.5625</v>
      </c>
      <c r="F32" s="186" t="s">
        <v>34</v>
      </c>
      <c r="G32" s="141">
        <v>0.66319444444444442</v>
      </c>
      <c r="H32" s="99"/>
      <c r="I32" s="50"/>
      <c r="J32" s="125"/>
      <c r="K32" s="107"/>
      <c r="L32" s="52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</row>
    <row r="33" spans="1:34" s="35" customFormat="1" ht="12.75" customHeight="1">
      <c r="A33" s="155">
        <v>45745</v>
      </c>
      <c r="B33" s="154" t="str">
        <f t="shared" si="0"/>
        <v>sobota</v>
      </c>
      <c r="C33" s="48" t="s">
        <v>48</v>
      </c>
      <c r="D33" s="100" t="s">
        <v>53</v>
      </c>
      <c r="E33" s="141">
        <v>0.67013888888888884</v>
      </c>
      <c r="F33" s="186" t="s">
        <v>34</v>
      </c>
      <c r="G33" s="141">
        <v>0.77083333333333337</v>
      </c>
      <c r="H33" s="180"/>
      <c r="I33" s="50"/>
      <c r="J33" s="120"/>
      <c r="K33" s="107"/>
      <c r="L33" s="52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</row>
    <row r="34" spans="1:34" s="35" customFormat="1" ht="12.75" customHeight="1" thickBot="1">
      <c r="A34" s="155">
        <v>45745</v>
      </c>
      <c r="B34" s="154" t="str">
        <f t="shared" si="0"/>
        <v>sobota</v>
      </c>
      <c r="C34" s="55" t="s">
        <v>48</v>
      </c>
      <c r="D34" s="142" t="s">
        <v>53</v>
      </c>
      <c r="E34" s="148">
        <v>0.77777777777777779</v>
      </c>
      <c r="F34" s="187" t="s">
        <v>34</v>
      </c>
      <c r="G34" s="148">
        <v>0.87847222222222221</v>
      </c>
      <c r="H34" s="193"/>
      <c r="I34" s="50"/>
      <c r="J34" s="126"/>
      <c r="K34" s="144"/>
      <c r="L34" s="52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</row>
    <row r="35" spans="1:34" s="35" customFormat="1" ht="12.75" customHeight="1">
      <c r="A35" s="166">
        <v>45746</v>
      </c>
      <c r="B35" s="162" t="str">
        <f t="shared" si="0"/>
        <v>niedziela</v>
      </c>
      <c r="C35" s="43" t="s">
        <v>48</v>
      </c>
      <c r="D35" s="119" t="s">
        <v>53</v>
      </c>
      <c r="E35" s="146">
        <v>0.33333333333333331</v>
      </c>
      <c r="F35" s="59" t="s">
        <v>34</v>
      </c>
      <c r="G35" s="146">
        <v>0.43402777777777773</v>
      </c>
      <c r="H35" s="77"/>
      <c r="I35" s="45"/>
      <c r="J35" s="77"/>
      <c r="K35" s="108"/>
      <c r="L35" s="4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s="35" customFormat="1" ht="12.75" customHeight="1">
      <c r="A36" s="158">
        <v>45746</v>
      </c>
      <c r="B36" s="164" t="str">
        <f t="shared" si="0"/>
        <v>niedziela</v>
      </c>
      <c r="C36" s="48" t="s">
        <v>48</v>
      </c>
      <c r="D36" s="100" t="s">
        <v>53</v>
      </c>
      <c r="E36" s="141">
        <v>0.44097222222222227</v>
      </c>
      <c r="F36" s="53" t="s">
        <v>34</v>
      </c>
      <c r="G36" s="141">
        <v>0.54166666666666663</v>
      </c>
      <c r="H36" s="78"/>
      <c r="I36" s="50"/>
      <c r="J36" s="181"/>
      <c r="K36" s="107"/>
      <c r="L36" s="52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</row>
    <row r="37" spans="1:34" s="35" customFormat="1" ht="12.75" customHeight="1">
      <c r="A37" s="158">
        <v>45746</v>
      </c>
      <c r="B37" s="164" t="str">
        <f t="shared" si="0"/>
        <v>niedziela</v>
      </c>
      <c r="C37" s="48" t="s">
        <v>48</v>
      </c>
      <c r="D37" s="100" t="s">
        <v>53</v>
      </c>
      <c r="E37" s="141">
        <v>0.5625</v>
      </c>
      <c r="F37" s="53" t="s">
        <v>34</v>
      </c>
      <c r="G37" s="141">
        <v>0.66319444444444442</v>
      </c>
      <c r="H37" s="79"/>
      <c r="I37" s="80"/>
      <c r="J37" s="125"/>
      <c r="K37" s="107"/>
      <c r="L37" s="52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</row>
    <row r="38" spans="1:34" s="35" customFormat="1" ht="12.75" customHeight="1">
      <c r="A38" s="158">
        <v>45746</v>
      </c>
      <c r="B38" s="164" t="str">
        <f t="shared" si="0"/>
        <v>niedziela</v>
      </c>
      <c r="C38" s="48" t="s">
        <v>48</v>
      </c>
      <c r="D38" s="100" t="s">
        <v>53</v>
      </c>
      <c r="E38" s="141">
        <v>0.67013888888888884</v>
      </c>
      <c r="F38" s="53" t="s">
        <v>34</v>
      </c>
      <c r="G38" s="141">
        <v>0.77083333333333337</v>
      </c>
      <c r="H38" s="180"/>
      <c r="I38" s="50"/>
      <c r="J38" s="120"/>
      <c r="K38" s="107"/>
      <c r="L38" s="52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</row>
    <row r="39" spans="1:34" s="35" customFormat="1" ht="12.75" customHeight="1" thickBot="1">
      <c r="A39" s="167">
        <v>45746</v>
      </c>
      <c r="B39" s="164" t="str">
        <f t="shared" si="0"/>
        <v>niedziela</v>
      </c>
      <c r="C39" s="55" t="s">
        <v>48</v>
      </c>
      <c r="D39" s="142" t="s">
        <v>53</v>
      </c>
      <c r="E39" s="148">
        <v>0.77777777777777779</v>
      </c>
      <c r="F39" s="57" t="s">
        <v>34</v>
      </c>
      <c r="G39" s="148">
        <v>0.87847222222222221</v>
      </c>
      <c r="H39" s="168"/>
      <c r="I39" s="56"/>
      <c r="J39" s="126"/>
      <c r="K39" s="169"/>
      <c r="L39" s="58"/>
      <c r="M39" s="152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</row>
    <row r="40" spans="1:34" s="35" customFormat="1" ht="12.75" customHeight="1" thickBot="1">
      <c r="A40" s="130">
        <v>45751</v>
      </c>
      <c r="B40" s="136" t="str">
        <f t="shared" si="0"/>
        <v>piątek</v>
      </c>
      <c r="C40" s="86" t="s">
        <v>40</v>
      </c>
      <c r="D40" s="87" t="s">
        <v>53</v>
      </c>
      <c r="E40" s="93">
        <v>0.70833333333333337</v>
      </c>
      <c r="F40" s="94" t="s">
        <v>34</v>
      </c>
      <c r="G40" s="93">
        <v>0.80902777777777779</v>
      </c>
      <c r="H40" s="233"/>
      <c r="I40" s="234"/>
      <c r="J40" s="233"/>
      <c r="K40" s="210"/>
      <c r="L40" s="206"/>
      <c r="M40" s="214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</row>
    <row r="41" spans="1:34" s="35" customFormat="1" ht="12.75" customHeight="1">
      <c r="A41" s="153">
        <v>45752</v>
      </c>
      <c r="B41" s="112" t="str">
        <f t="shared" si="0"/>
        <v>sobota</v>
      </c>
      <c r="C41" s="43" t="s">
        <v>48</v>
      </c>
      <c r="D41" s="119" t="s">
        <v>53</v>
      </c>
      <c r="E41" s="146">
        <v>0.33333333333333331</v>
      </c>
      <c r="F41" s="59" t="s">
        <v>34</v>
      </c>
      <c r="G41" s="146">
        <v>0.43402777777777773</v>
      </c>
      <c r="H41" s="179" t="s">
        <v>68</v>
      </c>
      <c r="I41" s="50" t="s">
        <v>97</v>
      </c>
      <c r="J41" s="77" t="s">
        <v>98</v>
      </c>
      <c r="K41" s="51"/>
      <c r="L41" s="52">
        <v>3</v>
      </c>
      <c r="M41" s="152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</row>
    <row r="42" spans="1:34" s="35" customFormat="1" ht="12.75" customHeight="1">
      <c r="A42" s="155">
        <v>45752</v>
      </c>
      <c r="B42" s="110" t="str">
        <f t="shared" si="0"/>
        <v>sobota</v>
      </c>
      <c r="C42" s="48" t="s">
        <v>48</v>
      </c>
      <c r="D42" s="100" t="s">
        <v>53</v>
      </c>
      <c r="E42" s="141">
        <v>0.44097222222222227</v>
      </c>
      <c r="F42" s="53" t="s">
        <v>34</v>
      </c>
      <c r="G42" s="141">
        <v>0.54166666666666663</v>
      </c>
      <c r="H42" s="179" t="s">
        <v>75</v>
      </c>
      <c r="I42" s="50" t="s">
        <v>104</v>
      </c>
      <c r="J42" s="181" t="s">
        <v>103</v>
      </c>
      <c r="K42" s="107" t="s">
        <v>112</v>
      </c>
      <c r="L42" s="52">
        <v>3</v>
      </c>
      <c r="M42" s="152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</row>
    <row r="43" spans="1:34" s="35" customFormat="1" ht="12.75" customHeight="1">
      <c r="A43" s="155">
        <v>45752</v>
      </c>
      <c r="B43" s="110" t="str">
        <f t="shared" si="0"/>
        <v>sobota</v>
      </c>
      <c r="C43" s="48" t="s">
        <v>48</v>
      </c>
      <c r="D43" s="100" t="s">
        <v>53</v>
      </c>
      <c r="E43" s="141">
        <v>0.5625</v>
      </c>
      <c r="F43" s="53" t="s">
        <v>34</v>
      </c>
      <c r="G43" s="141">
        <v>0.66319444444444442</v>
      </c>
      <c r="H43" s="179" t="s">
        <v>72</v>
      </c>
      <c r="I43" s="50" t="s">
        <v>97</v>
      </c>
      <c r="J43" s="249" t="s">
        <v>100</v>
      </c>
      <c r="K43" s="51"/>
      <c r="L43" s="52">
        <v>3</v>
      </c>
      <c r="M43" s="25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</row>
    <row r="44" spans="1:34" s="35" customFormat="1" ht="12.75" customHeight="1">
      <c r="A44" s="155">
        <v>45752</v>
      </c>
      <c r="B44" s="110" t="str">
        <f t="shared" si="0"/>
        <v>sobota</v>
      </c>
      <c r="C44" s="48" t="s">
        <v>48</v>
      </c>
      <c r="D44" s="100" t="s">
        <v>53</v>
      </c>
      <c r="E44" s="141">
        <v>0.67013888888888884</v>
      </c>
      <c r="F44" s="53" t="s">
        <v>34</v>
      </c>
      <c r="G44" s="141">
        <v>0.77083333333333337</v>
      </c>
      <c r="H44" s="179" t="s">
        <v>70</v>
      </c>
      <c r="I44" s="50" t="s">
        <v>97</v>
      </c>
      <c r="J44" s="250" t="s">
        <v>41</v>
      </c>
      <c r="K44" s="51"/>
      <c r="L44" s="52">
        <v>3</v>
      </c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</row>
    <row r="45" spans="1:34" s="35" customFormat="1" ht="12.75" customHeight="1" thickBot="1">
      <c r="A45" s="155">
        <v>45752</v>
      </c>
      <c r="B45" s="147" t="str">
        <f t="shared" si="0"/>
        <v>sobota</v>
      </c>
      <c r="C45" s="55" t="s">
        <v>48</v>
      </c>
      <c r="D45" s="142" t="s">
        <v>53</v>
      </c>
      <c r="E45" s="148">
        <v>0.77777777777777779</v>
      </c>
      <c r="F45" s="57" t="s">
        <v>34</v>
      </c>
      <c r="G45" s="148">
        <v>0.87847222222222221</v>
      </c>
      <c r="H45" s="83"/>
      <c r="I45" s="56"/>
      <c r="J45" s="126"/>
      <c r="K45" s="51"/>
      <c r="L45" s="58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</row>
    <row r="46" spans="1:34" s="35" customFormat="1" ht="12.75" customHeight="1">
      <c r="A46" s="166">
        <v>45753</v>
      </c>
      <c r="B46" s="111" t="str">
        <f t="shared" si="0"/>
        <v>niedziela</v>
      </c>
      <c r="C46" s="43" t="s">
        <v>48</v>
      </c>
      <c r="D46" s="119" t="s">
        <v>53</v>
      </c>
      <c r="E46" s="146">
        <v>0.33333333333333331</v>
      </c>
      <c r="F46" s="59" t="s">
        <v>34</v>
      </c>
      <c r="G46" s="146">
        <v>0.43402777777777773</v>
      </c>
      <c r="H46" s="179" t="s">
        <v>70</v>
      </c>
      <c r="I46" s="50" t="s">
        <v>97</v>
      </c>
      <c r="J46" s="250" t="s">
        <v>41</v>
      </c>
      <c r="K46" s="46"/>
      <c r="L46" s="52">
        <v>3</v>
      </c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</row>
    <row r="47" spans="1:34" s="35" customFormat="1" ht="12.75" customHeight="1">
      <c r="A47" s="158">
        <v>45753</v>
      </c>
      <c r="B47" s="111" t="str">
        <f t="shared" si="0"/>
        <v>niedziela</v>
      </c>
      <c r="C47" s="48" t="s">
        <v>48</v>
      </c>
      <c r="D47" s="100" t="s">
        <v>53</v>
      </c>
      <c r="E47" s="141">
        <v>0.44097222222222227</v>
      </c>
      <c r="F47" s="53" t="s">
        <v>34</v>
      </c>
      <c r="G47" s="141">
        <v>0.54166666666666663</v>
      </c>
      <c r="H47" s="179" t="s">
        <v>75</v>
      </c>
      <c r="I47" s="50" t="s">
        <v>104</v>
      </c>
      <c r="J47" s="181" t="s">
        <v>103</v>
      </c>
      <c r="K47" s="107" t="s">
        <v>111</v>
      </c>
      <c r="L47" s="52">
        <v>3</v>
      </c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</row>
    <row r="48" spans="1:34" s="35" customFormat="1">
      <c r="A48" s="158">
        <v>45753</v>
      </c>
      <c r="B48" s="111" t="str">
        <f t="shared" si="0"/>
        <v>niedziela</v>
      </c>
      <c r="C48" s="48" t="s">
        <v>48</v>
      </c>
      <c r="D48" s="100" t="s">
        <v>53</v>
      </c>
      <c r="E48" s="141">
        <v>0.5625</v>
      </c>
      <c r="F48" s="53" t="s">
        <v>34</v>
      </c>
      <c r="G48" s="141">
        <v>0.66319444444444442</v>
      </c>
      <c r="H48" s="79"/>
      <c r="I48" s="50"/>
      <c r="J48" s="125"/>
      <c r="K48" s="150"/>
      <c r="L48" s="52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</row>
    <row r="49" spans="1:34" s="35" customFormat="1">
      <c r="A49" s="158">
        <v>45753</v>
      </c>
      <c r="B49" s="111" t="str">
        <f t="shared" si="0"/>
        <v>niedziela</v>
      </c>
      <c r="C49" s="48" t="s">
        <v>48</v>
      </c>
      <c r="D49" s="100" t="s">
        <v>53</v>
      </c>
      <c r="E49" s="141">
        <v>0.67013888888888884</v>
      </c>
      <c r="F49" s="53" t="s">
        <v>34</v>
      </c>
      <c r="G49" s="141">
        <v>0.77083333333333337</v>
      </c>
      <c r="H49" s="78"/>
      <c r="I49" s="50"/>
      <c r="J49" s="120"/>
      <c r="K49" s="51"/>
      <c r="L49" s="52"/>
      <c r="M49" s="33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</row>
    <row r="50" spans="1:34" s="35" customFormat="1" ht="15" thickBot="1">
      <c r="A50" s="167">
        <v>45753</v>
      </c>
      <c r="B50" s="111" t="str">
        <f t="shared" si="0"/>
        <v>niedziela</v>
      </c>
      <c r="C50" s="55" t="s">
        <v>48</v>
      </c>
      <c r="D50" s="142" t="s">
        <v>53</v>
      </c>
      <c r="E50" s="148">
        <v>0.77777777777777779</v>
      </c>
      <c r="F50" s="57" t="s">
        <v>34</v>
      </c>
      <c r="G50" s="148">
        <v>0.87847222222222221</v>
      </c>
      <c r="H50" s="83"/>
      <c r="I50" s="56"/>
      <c r="J50" s="126"/>
      <c r="K50" s="51"/>
      <c r="L50" s="58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</row>
    <row r="51" spans="1:34" s="35" customFormat="1" ht="15" thickBot="1">
      <c r="A51" s="215">
        <v>45772</v>
      </c>
      <c r="B51" s="216" t="str">
        <f t="shared" si="0"/>
        <v>piątek</v>
      </c>
      <c r="C51" s="202" t="s">
        <v>40</v>
      </c>
      <c r="D51" s="203" t="s">
        <v>39</v>
      </c>
      <c r="E51" s="204">
        <v>0.70833333333333337</v>
      </c>
      <c r="F51" s="205" t="s">
        <v>34</v>
      </c>
      <c r="G51" s="204">
        <v>0.84027777777777779</v>
      </c>
      <c r="H51" s="219"/>
      <c r="I51" s="213"/>
      <c r="J51" s="219"/>
      <c r="K51" s="232"/>
      <c r="L51" s="206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</row>
    <row r="52" spans="1:34" s="35" customFormat="1">
      <c r="A52" s="228">
        <v>45773</v>
      </c>
      <c r="B52" s="110" t="str">
        <f t="shared" si="0"/>
        <v>sobota</v>
      </c>
      <c r="C52" s="43" t="s">
        <v>48</v>
      </c>
      <c r="D52" s="100" t="s">
        <v>53</v>
      </c>
      <c r="E52" s="141">
        <v>0.33333333333333331</v>
      </c>
      <c r="F52" s="53" t="s">
        <v>34</v>
      </c>
      <c r="G52" s="141">
        <v>0.43402777777777773</v>
      </c>
      <c r="H52" s="99"/>
      <c r="I52" s="50"/>
      <c r="J52" s="77"/>
      <c r="K52" s="107"/>
      <c r="L52" s="52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</row>
    <row r="53" spans="1:34" s="35" customFormat="1">
      <c r="A53" s="228">
        <v>45773</v>
      </c>
      <c r="B53" s="110" t="str">
        <f t="shared" si="0"/>
        <v>sobota</v>
      </c>
      <c r="C53" s="48" t="s">
        <v>48</v>
      </c>
      <c r="D53" s="100" t="s">
        <v>53</v>
      </c>
      <c r="E53" s="141">
        <v>0.44097222222222227</v>
      </c>
      <c r="F53" s="53" t="s">
        <v>34</v>
      </c>
      <c r="G53" s="141">
        <v>0.54166666666666663</v>
      </c>
      <c r="H53" s="179" t="s">
        <v>74</v>
      </c>
      <c r="I53" s="50" t="s">
        <v>91</v>
      </c>
      <c r="J53" s="249" t="s">
        <v>102</v>
      </c>
      <c r="K53" s="150" t="s">
        <v>92</v>
      </c>
      <c r="L53" s="52">
        <v>3</v>
      </c>
      <c r="M53" s="33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4" spans="1:34" s="35" customFormat="1">
      <c r="A54" s="228">
        <v>45773</v>
      </c>
      <c r="B54" s="110" t="str">
        <f t="shared" si="0"/>
        <v>sobota</v>
      </c>
      <c r="C54" s="48" t="s">
        <v>48</v>
      </c>
      <c r="D54" s="100" t="s">
        <v>53</v>
      </c>
      <c r="E54" s="141">
        <v>0.5625</v>
      </c>
      <c r="F54" s="53" t="s">
        <v>34</v>
      </c>
      <c r="G54" s="141">
        <v>0.66319444444444442</v>
      </c>
      <c r="H54" s="179" t="s">
        <v>76</v>
      </c>
      <c r="I54" s="50" t="s">
        <v>91</v>
      </c>
      <c r="J54" s="181" t="s">
        <v>41</v>
      </c>
      <c r="K54" s="150" t="s">
        <v>92</v>
      </c>
      <c r="L54" s="52">
        <v>3</v>
      </c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</row>
    <row r="55" spans="1:34" s="35" customFormat="1">
      <c r="A55" s="228">
        <v>45773</v>
      </c>
      <c r="B55" s="124" t="str">
        <f t="shared" si="0"/>
        <v>sobota</v>
      </c>
      <c r="C55" s="48" t="s">
        <v>48</v>
      </c>
      <c r="D55" s="100" t="s">
        <v>53</v>
      </c>
      <c r="E55" s="141">
        <v>0.67013888888888884</v>
      </c>
      <c r="F55" s="53" t="s">
        <v>34</v>
      </c>
      <c r="G55" s="141">
        <v>0.77083333333333337</v>
      </c>
      <c r="H55" s="179"/>
      <c r="I55" s="50"/>
      <c r="J55" s="120"/>
      <c r="K55" s="107"/>
      <c r="L55" s="52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</row>
    <row r="56" spans="1:34" s="35" customFormat="1" ht="12.75" customHeight="1" thickBot="1">
      <c r="A56" s="228">
        <v>45773</v>
      </c>
      <c r="B56" s="124" t="str">
        <f t="shared" si="0"/>
        <v>sobota</v>
      </c>
      <c r="C56" s="55" t="s">
        <v>48</v>
      </c>
      <c r="D56" s="142" t="s">
        <v>53</v>
      </c>
      <c r="E56" s="148">
        <v>0.77777777777777779</v>
      </c>
      <c r="F56" s="57" t="s">
        <v>34</v>
      </c>
      <c r="G56" s="148">
        <v>0.87847222222222221</v>
      </c>
      <c r="H56" s="121"/>
      <c r="I56" s="50"/>
      <c r="J56" s="126"/>
      <c r="K56" s="107"/>
      <c r="L56" s="52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</row>
    <row r="57" spans="1:34" s="35" customFormat="1" ht="12.75" customHeight="1">
      <c r="A57" s="166">
        <v>45774</v>
      </c>
      <c r="B57" s="171" t="str">
        <f t="shared" si="0"/>
        <v>niedziela</v>
      </c>
      <c r="C57" s="43" t="s">
        <v>48</v>
      </c>
      <c r="D57" s="119" t="s">
        <v>53</v>
      </c>
      <c r="E57" s="146">
        <v>0.33333333333333331</v>
      </c>
      <c r="F57" s="59" t="s">
        <v>34</v>
      </c>
      <c r="G57" s="146">
        <v>0.43402777777777773</v>
      </c>
      <c r="H57" s="175" t="s">
        <v>69</v>
      </c>
      <c r="I57" s="45" t="s">
        <v>91</v>
      </c>
      <c r="J57" s="77" t="s">
        <v>105</v>
      </c>
      <c r="K57" s="46" t="s">
        <v>92</v>
      </c>
      <c r="L57" s="47">
        <v>3</v>
      </c>
      <c r="M57" s="33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</row>
    <row r="58" spans="1:34" s="35" customFormat="1" ht="12.75" customHeight="1">
      <c r="A58" s="158">
        <v>45774</v>
      </c>
      <c r="B58" s="149" t="str">
        <f t="shared" si="0"/>
        <v>niedziela</v>
      </c>
      <c r="C58" s="48" t="s">
        <v>48</v>
      </c>
      <c r="D58" s="100" t="s">
        <v>53</v>
      </c>
      <c r="E58" s="141">
        <v>0.44097222222222227</v>
      </c>
      <c r="F58" s="53" t="s">
        <v>34</v>
      </c>
      <c r="G58" s="141">
        <v>0.54166666666666663</v>
      </c>
      <c r="H58" s="179" t="s">
        <v>71</v>
      </c>
      <c r="I58" s="50" t="s">
        <v>91</v>
      </c>
      <c r="J58" s="250" t="s">
        <v>100</v>
      </c>
      <c r="K58" s="51" t="s">
        <v>92</v>
      </c>
      <c r="L58" s="52">
        <v>3</v>
      </c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</row>
    <row r="59" spans="1:34" s="35" customFormat="1" ht="12.75" customHeight="1">
      <c r="A59" s="158">
        <v>45774</v>
      </c>
      <c r="B59" s="149" t="str">
        <f t="shared" si="0"/>
        <v>niedziela</v>
      </c>
      <c r="C59" s="48" t="s">
        <v>48</v>
      </c>
      <c r="D59" s="100" t="s">
        <v>53</v>
      </c>
      <c r="E59" s="141">
        <v>0.5625</v>
      </c>
      <c r="F59" s="53" t="s">
        <v>34</v>
      </c>
      <c r="G59" s="141">
        <v>0.66319444444444442</v>
      </c>
      <c r="H59" s="123"/>
      <c r="I59" s="50"/>
      <c r="J59" s="125"/>
      <c r="K59" s="144"/>
      <c r="L59" s="52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</row>
    <row r="60" spans="1:34" s="35" customFormat="1" ht="12.75" customHeight="1">
      <c r="A60" s="158">
        <v>45774</v>
      </c>
      <c r="B60" s="113" t="str">
        <f t="shared" si="0"/>
        <v>niedziela</v>
      </c>
      <c r="C60" s="48" t="s">
        <v>48</v>
      </c>
      <c r="D60" s="100" t="s">
        <v>53</v>
      </c>
      <c r="E60" s="141">
        <v>0.67013888888888884</v>
      </c>
      <c r="F60" s="53" t="s">
        <v>34</v>
      </c>
      <c r="G60" s="141">
        <v>0.77083333333333337</v>
      </c>
      <c r="H60" s="123"/>
      <c r="I60" s="50"/>
      <c r="J60" s="120"/>
      <c r="K60" s="143"/>
      <c r="L60" s="52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</row>
    <row r="61" spans="1:34" s="35" customFormat="1" ht="12.75" customHeight="1" thickBot="1">
      <c r="A61" s="167">
        <v>45774</v>
      </c>
      <c r="B61" s="117" t="str">
        <f t="shared" si="0"/>
        <v>niedziela</v>
      </c>
      <c r="C61" s="55" t="s">
        <v>48</v>
      </c>
      <c r="D61" s="142" t="s">
        <v>53</v>
      </c>
      <c r="E61" s="148">
        <v>0.77777777777777779</v>
      </c>
      <c r="F61" s="57" t="s">
        <v>34</v>
      </c>
      <c r="G61" s="148">
        <v>0.87847222222222221</v>
      </c>
      <c r="H61" s="122"/>
      <c r="I61" s="56"/>
      <c r="J61" s="126"/>
      <c r="K61" s="127"/>
      <c r="L61" s="58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</row>
    <row r="62" spans="1:34" s="35" customFormat="1" ht="12.75" customHeight="1" thickBot="1">
      <c r="A62" s="215">
        <v>45786</v>
      </c>
      <c r="B62" s="132" t="str">
        <f t="shared" si="0"/>
        <v>piątek</v>
      </c>
      <c r="C62" s="88" t="s">
        <v>40</v>
      </c>
      <c r="D62" s="90" t="s">
        <v>39</v>
      </c>
      <c r="E62" s="95">
        <v>0.70833333333333337</v>
      </c>
      <c r="F62" s="96" t="s">
        <v>34</v>
      </c>
      <c r="G62" s="95">
        <v>0.80902777777777779</v>
      </c>
      <c r="H62" s="134"/>
      <c r="I62" s="104"/>
      <c r="J62" s="135"/>
      <c r="K62" s="88"/>
      <c r="L62" s="105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</row>
    <row r="63" spans="1:34" s="35" customFormat="1" ht="12.75" customHeight="1">
      <c r="A63" s="173">
        <v>45787</v>
      </c>
      <c r="B63" s="114" t="str">
        <f t="shared" si="0"/>
        <v>sobota</v>
      </c>
      <c r="C63" s="43" t="s">
        <v>48</v>
      </c>
      <c r="D63" s="119" t="s">
        <v>53</v>
      </c>
      <c r="E63" s="151">
        <v>0.33333333333333331</v>
      </c>
      <c r="F63" s="59" t="s">
        <v>34</v>
      </c>
      <c r="G63" s="146">
        <v>0.43402777777777773</v>
      </c>
      <c r="H63" s="192" t="s">
        <v>68</v>
      </c>
      <c r="I63" s="45" t="s">
        <v>97</v>
      </c>
      <c r="J63" s="77" t="s">
        <v>98</v>
      </c>
      <c r="K63" s="46"/>
      <c r="L63" s="47">
        <v>3</v>
      </c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</row>
    <row r="64" spans="1:34" s="35" customFormat="1" ht="12.75" customHeight="1">
      <c r="A64" s="173">
        <v>45787</v>
      </c>
      <c r="B64" s="115" t="str">
        <f t="shared" si="0"/>
        <v>sobota</v>
      </c>
      <c r="C64" s="48" t="s">
        <v>48</v>
      </c>
      <c r="D64" s="100" t="s">
        <v>53</v>
      </c>
      <c r="E64" s="141">
        <v>0.44097222222222227</v>
      </c>
      <c r="F64" s="53" t="s">
        <v>34</v>
      </c>
      <c r="G64" s="141">
        <v>0.54166666666666663</v>
      </c>
      <c r="H64" s="179" t="s">
        <v>70</v>
      </c>
      <c r="I64" s="50" t="s">
        <v>97</v>
      </c>
      <c r="J64" s="250" t="s">
        <v>105</v>
      </c>
      <c r="K64" s="51"/>
      <c r="L64" s="52">
        <v>3</v>
      </c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  <row r="65" spans="1:34" s="35" customFormat="1" ht="12.75" customHeight="1">
      <c r="A65" s="173">
        <v>45787</v>
      </c>
      <c r="B65" s="115" t="str">
        <f t="shared" si="0"/>
        <v>sobota</v>
      </c>
      <c r="C65" s="48" t="s">
        <v>48</v>
      </c>
      <c r="D65" s="100" t="s">
        <v>53</v>
      </c>
      <c r="E65" s="141">
        <v>0.5625</v>
      </c>
      <c r="F65" s="53" t="s">
        <v>34</v>
      </c>
      <c r="G65" s="141">
        <v>0.66319444444444442</v>
      </c>
      <c r="H65" s="179" t="s">
        <v>72</v>
      </c>
      <c r="I65" s="50" t="s">
        <v>97</v>
      </c>
      <c r="J65" s="249" t="s">
        <v>100</v>
      </c>
      <c r="K65" s="51"/>
      <c r="L65" s="52">
        <v>3</v>
      </c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</row>
    <row r="66" spans="1:34" s="35" customFormat="1" ht="12.75" customHeight="1">
      <c r="A66" s="173">
        <v>45787</v>
      </c>
      <c r="B66" s="115" t="str">
        <f t="shared" si="0"/>
        <v>sobota</v>
      </c>
      <c r="C66" s="48" t="s">
        <v>48</v>
      </c>
      <c r="D66" s="100" t="s">
        <v>53</v>
      </c>
      <c r="E66" s="141">
        <v>0.67013888888888884</v>
      </c>
      <c r="F66" s="53" t="s">
        <v>34</v>
      </c>
      <c r="G66" s="141">
        <v>0.77083333333333337</v>
      </c>
      <c r="H66" s="78"/>
      <c r="I66" s="50"/>
      <c r="J66" s="120"/>
      <c r="K66" s="150"/>
      <c r="L66" s="52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</row>
    <row r="67" spans="1:34" s="35" customFormat="1" ht="12.75" customHeight="1" thickBot="1">
      <c r="A67" s="173">
        <v>45787</v>
      </c>
      <c r="B67" s="115" t="str">
        <f t="shared" si="0"/>
        <v>sobota</v>
      </c>
      <c r="C67" s="55" t="s">
        <v>48</v>
      </c>
      <c r="D67" s="142" t="s">
        <v>53</v>
      </c>
      <c r="E67" s="148">
        <v>0.77777777777777779</v>
      </c>
      <c r="F67" s="57" t="s">
        <v>34</v>
      </c>
      <c r="G67" s="148">
        <v>0.87847222222222221</v>
      </c>
      <c r="H67" s="85"/>
      <c r="I67" s="50"/>
      <c r="J67" s="126"/>
      <c r="K67" s="51"/>
      <c r="L67" s="52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</row>
    <row r="68" spans="1:34" s="35" customFormat="1" ht="12.75" customHeight="1">
      <c r="A68" s="161">
        <v>45788</v>
      </c>
      <c r="B68" s="116" t="str">
        <f t="shared" si="0"/>
        <v>niedziela</v>
      </c>
      <c r="C68" s="43" t="s">
        <v>48</v>
      </c>
      <c r="D68" s="119" t="s">
        <v>53</v>
      </c>
      <c r="E68" s="151">
        <v>0.33333333333333331</v>
      </c>
      <c r="F68" s="59" t="s">
        <v>34</v>
      </c>
      <c r="G68" s="146">
        <v>0.43402777777777773</v>
      </c>
      <c r="H68" s="77"/>
      <c r="I68" s="45"/>
      <c r="J68" s="77"/>
      <c r="K68" s="196"/>
      <c r="L68" s="4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</row>
    <row r="69" spans="1:34" s="35" customFormat="1" ht="12.75" customHeight="1">
      <c r="A69" s="163">
        <v>45788</v>
      </c>
      <c r="B69" s="113" t="str">
        <f t="shared" si="0"/>
        <v>niedziela</v>
      </c>
      <c r="C69" s="48" t="s">
        <v>48</v>
      </c>
      <c r="D69" s="100" t="s">
        <v>53</v>
      </c>
      <c r="E69" s="141">
        <v>0.44097222222222227</v>
      </c>
      <c r="F69" s="53" t="s">
        <v>34</v>
      </c>
      <c r="G69" s="141">
        <v>0.54166666666666663</v>
      </c>
      <c r="H69" s="78"/>
      <c r="I69" s="50"/>
      <c r="J69" s="181"/>
      <c r="K69" s="197"/>
      <c r="L69" s="52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</row>
    <row r="70" spans="1:34" s="35" customFormat="1" ht="12.75" customHeight="1">
      <c r="A70" s="163">
        <v>45788</v>
      </c>
      <c r="B70" s="113" t="str">
        <f t="shared" si="0"/>
        <v>niedziela</v>
      </c>
      <c r="C70" s="48" t="s">
        <v>48</v>
      </c>
      <c r="D70" s="100" t="s">
        <v>53</v>
      </c>
      <c r="E70" s="141">
        <v>0.5625</v>
      </c>
      <c r="F70" s="53" t="s">
        <v>34</v>
      </c>
      <c r="G70" s="141">
        <v>0.66319444444444442</v>
      </c>
      <c r="H70" s="79"/>
      <c r="I70" s="50"/>
      <c r="J70" s="125"/>
      <c r="K70" s="195"/>
      <c r="L70" s="52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</row>
    <row r="71" spans="1:34" s="35" customFormat="1" ht="12.75" customHeight="1">
      <c r="A71" s="163">
        <v>45788</v>
      </c>
      <c r="B71" s="113" t="str">
        <f t="shared" si="0"/>
        <v>niedziela</v>
      </c>
      <c r="C71" s="48" t="s">
        <v>48</v>
      </c>
      <c r="D71" s="100" t="s">
        <v>53</v>
      </c>
      <c r="E71" s="141">
        <v>0.67013888888888884</v>
      </c>
      <c r="F71" s="53" t="s">
        <v>34</v>
      </c>
      <c r="G71" s="141">
        <v>0.77083333333333337</v>
      </c>
      <c r="H71" s="79"/>
      <c r="I71" s="50"/>
      <c r="J71" s="120"/>
      <c r="K71" s="197"/>
      <c r="L71" s="52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</row>
    <row r="72" spans="1:34" s="35" customFormat="1" ht="12.75" customHeight="1" thickBot="1">
      <c r="A72" s="165">
        <v>45788</v>
      </c>
      <c r="B72" s="113" t="str">
        <f t="shared" ref="B72:B116" si="1">IF(WEEKDAY(A72,2)=5,"piątek",IF(WEEKDAY(A72,2)=6,"sobota",IF(WEEKDAY(A72,2)=7,"niedziela","Błąd")))</f>
        <v>niedziela</v>
      </c>
      <c r="C72" s="55" t="s">
        <v>48</v>
      </c>
      <c r="D72" s="142" t="s">
        <v>53</v>
      </c>
      <c r="E72" s="141">
        <v>0.77777777777777779</v>
      </c>
      <c r="F72" s="53" t="s">
        <v>34</v>
      </c>
      <c r="G72" s="141">
        <v>0.87847222222222221</v>
      </c>
      <c r="H72" s="85"/>
      <c r="I72" s="50"/>
      <c r="J72" s="126"/>
      <c r="K72" s="51"/>
      <c r="L72" s="52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</row>
    <row r="73" spans="1:34" s="35" customFormat="1" ht="12.75" customHeight="1" thickBot="1">
      <c r="A73" s="130">
        <v>45800</v>
      </c>
      <c r="B73" s="131" t="str">
        <f t="shared" si="1"/>
        <v>piątek</v>
      </c>
      <c r="C73" s="202" t="s">
        <v>40</v>
      </c>
      <c r="D73" s="203" t="s">
        <v>39</v>
      </c>
      <c r="E73" s="204">
        <v>0.70833333333333337</v>
      </c>
      <c r="F73" s="205" t="s">
        <v>34</v>
      </c>
      <c r="G73" s="204">
        <v>0.84027777777777779</v>
      </c>
      <c r="H73" s="219"/>
      <c r="I73" s="213"/>
      <c r="J73" s="219"/>
      <c r="K73" s="210"/>
      <c r="L73" s="206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</row>
    <row r="74" spans="1:34" s="35" customFormat="1" ht="12.75" customHeight="1">
      <c r="A74" s="172">
        <v>45801</v>
      </c>
      <c r="B74" s="114" t="str">
        <f t="shared" si="1"/>
        <v>sobota</v>
      </c>
      <c r="C74" s="43" t="s">
        <v>48</v>
      </c>
      <c r="D74" s="100" t="s">
        <v>53</v>
      </c>
      <c r="E74" s="141">
        <v>0.33333333333333331</v>
      </c>
      <c r="F74" s="53" t="s">
        <v>34</v>
      </c>
      <c r="G74" s="141">
        <v>0.43402777777777773</v>
      </c>
      <c r="H74" s="99"/>
      <c r="I74" s="50"/>
      <c r="J74" s="77"/>
      <c r="K74" s="107"/>
      <c r="L74" s="5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</row>
    <row r="75" spans="1:34" s="35" customFormat="1" ht="12.75" customHeight="1">
      <c r="A75" s="173">
        <v>45801</v>
      </c>
      <c r="B75" s="115" t="str">
        <f t="shared" si="1"/>
        <v>sobota</v>
      </c>
      <c r="C75" s="48" t="s">
        <v>48</v>
      </c>
      <c r="D75" s="100" t="s">
        <v>53</v>
      </c>
      <c r="E75" s="141">
        <v>0.44097222222222227</v>
      </c>
      <c r="F75" s="53" t="s">
        <v>34</v>
      </c>
      <c r="G75" s="141">
        <v>0.54166666666666663</v>
      </c>
      <c r="H75" s="99"/>
      <c r="I75" s="50"/>
      <c r="J75" s="181"/>
      <c r="K75" s="107"/>
      <c r="L75" s="52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</row>
    <row r="76" spans="1:34" s="35" customFormat="1" ht="12.75" customHeight="1">
      <c r="A76" s="173">
        <v>45801</v>
      </c>
      <c r="B76" s="115" t="str">
        <f t="shared" si="1"/>
        <v>sobota</v>
      </c>
      <c r="C76" s="48" t="s">
        <v>48</v>
      </c>
      <c r="D76" s="100" t="s">
        <v>53</v>
      </c>
      <c r="E76" s="141">
        <v>0.5625</v>
      </c>
      <c r="F76" s="53" t="s">
        <v>34</v>
      </c>
      <c r="G76" s="141">
        <v>0.66319444444444442</v>
      </c>
      <c r="H76" s="99"/>
      <c r="I76" s="50"/>
      <c r="J76" s="125"/>
      <c r="K76" s="107"/>
      <c r="L76" s="52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</row>
    <row r="77" spans="1:34">
      <c r="A77" s="173">
        <v>45801</v>
      </c>
      <c r="B77" s="115" t="str">
        <f t="shared" si="1"/>
        <v>sobota</v>
      </c>
      <c r="C77" s="48" t="s">
        <v>48</v>
      </c>
      <c r="D77" s="100" t="s">
        <v>53</v>
      </c>
      <c r="E77" s="141">
        <v>0.67013888888888884</v>
      </c>
      <c r="F77" s="53" t="s">
        <v>34</v>
      </c>
      <c r="G77" s="141">
        <v>0.77083333333333337</v>
      </c>
      <c r="H77" s="194"/>
      <c r="I77" s="50"/>
      <c r="J77" s="120"/>
      <c r="K77" s="107"/>
      <c r="L77" s="52"/>
    </row>
    <row r="78" spans="1:34" ht="15" thickBot="1">
      <c r="A78" s="177">
        <v>45801</v>
      </c>
      <c r="B78" s="115" t="str">
        <f t="shared" si="1"/>
        <v>sobota</v>
      </c>
      <c r="C78" s="55" t="s">
        <v>48</v>
      </c>
      <c r="D78" s="142" t="s">
        <v>53</v>
      </c>
      <c r="E78" s="148">
        <v>0.77777777777777779</v>
      </c>
      <c r="F78" s="57" t="s">
        <v>34</v>
      </c>
      <c r="G78" s="148">
        <v>0.87847222222222221</v>
      </c>
      <c r="H78" s="121"/>
      <c r="I78" s="50"/>
      <c r="J78" s="126"/>
      <c r="K78" s="143"/>
      <c r="L78" s="52"/>
    </row>
    <row r="79" spans="1:34">
      <c r="A79" s="163">
        <v>45802</v>
      </c>
      <c r="B79" s="116" t="str">
        <f t="shared" si="1"/>
        <v>niedziela</v>
      </c>
      <c r="C79" s="43" t="s">
        <v>48</v>
      </c>
      <c r="D79" s="119" t="s">
        <v>53</v>
      </c>
      <c r="E79" s="146">
        <v>0.33333333333333331</v>
      </c>
      <c r="F79" s="59" t="s">
        <v>34</v>
      </c>
      <c r="G79" s="183">
        <v>0.43402777777777773</v>
      </c>
      <c r="H79" s="77"/>
      <c r="I79" s="45"/>
      <c r="J79" s="77"/>
      <c r="K79" s="108"/>
      <c r="L79" s="47"/>
      <c r="M79" s="152"/>
    </row>
    <row r="80" spans="1:34">
      <c r="A80" s="163">
        <v>45802</v>
      </c>
      <c r="B80" s="113" t="str">
        <f t="shared" si="1"/>
        <v>niedziela</v>
      </c>
      <c r="C80" s="48" t="s">
        <v>48</v>
      </c>
      <c r="D80" s="100" t="s">
        <v>53</v>
      </c>
      <c r="E80" s="141">
        <v>0.44097222222222227</v>
      </c>
      <c r="F80" s="53" t="s">
        <v>34</v>
      </c>
      <c r="G80" s="184">
        <v>0.54166666666666663</v>
      </c>
      <c r="H80" s="78"/>
      <c r="I80" s="50"/>
      <c r="J80" s="181"/>
      <c r="K80" s="107"/>
      <c r="L80" s="52"/>
      <c r="M80" s="214"/>
    </row>
    <row r="81" spans="1:13">
      <c r="A81" s="163">
        <v>45802</v>
      </c>
      <c r="B81" s="113" t="str">
        <f t="shared" si="1"/>
        <v>niedziela</v>
      </c>
      <c r="C81" s="48" t="s">
        <v>48</v>
      </c>
      <c r="D81" s="100" t="s">
        <v>53</v>
      </c>
      <c r="E81" s="141">
        <v>0.5625</v>
      </c>
      <c r="F81" s="53" t="s">
        <v>34</v>
      </c>
      <c r="G81" s="184">
        <v>0.66319444444444442</v>
      </c>
      <c r="H81" s="79"/>
      <c r="I81" s="80"/>
      <c r="J81" s="125"/>
      <c r="K81" s="107"/>
      <c r="L81" s="52"/>
      <c r="M81" s="152"/>
    </row>
    <row r="82" spans="1:13">
      <c r="A82" s="163">
        <v>45802</v>
      </c>
      <c r="B82" s="113" t="str">
        <f t="shared" si="1"/>
        <v>niedziela</v>
      </c>
      <c r="C82" s="48" t="s">
        <v>48</v>
      </c>
      <c r="D82" s="100" t="s">
        <v>53</v>
      </c>
      <c r="E82" s="141">
        <v>0.67013888888888884</v>
      </c>
      <c r="F82" s="53" t="s">
        <v>34</v>
      </c>
      <c r="G82" s="184">
        <v>0.77083333333333337</v>
      </c>
      <c r="H82" s="79"/>
      <c r="I82" s="50"/>
      <c r="J82" s="120"/>
      <c r="K82" s="107"/>
      <c r="L82" s="52"/>
      <c r="M82" s="152"/>
    </row>
    <row r="83" spans="1:13" ht="15" thickBot="1">
      <c r="A83" s="165">
        <v>45802</v>
      </c>
      <c r="B83" s="117" t="str">
        <f t="shared" si="1"/>
        <v>niedziela</v>
      </c>
      <c r="C83" s="55" t="s">
        <v>48</v>
      </c>
      <c r="D83" s="142" t="s">
        <v>53</v>
      </c>
      <c r="E83" s="148">
        <v>0.77777777777777779</v>
      </c>
      <c r="F83" s="57" t="s">
        <v>34</v>
      </c>
      <c r="G83" s="185">
        <v>0.87847222222222221</v>
      </c>
      <c r="H83" s="122"/>
      <c r="I83" s="56"/>
      <c r="J83" s="240"/>
      <c r="K83" s="241"/>
      <c r="L83" s="58"/>
      <c r="M83" s="25"/>
    </row>
    <row r="84" spans="1:13" ht="15" thickBot="1">
      <c r="A84" s="130">
        <v>45807</v>
      </c>
      <c r="B84" s="216" t="str">
        <f t="shared" si="1"/>
        <v>piątek</v>
      </c>
      <c r="C84" s="202" t="s">
        <v>40</v>
      </c>
      <c r="D84" s="203" t="s">
        <v>53</v>
      </c>
      <c r="E84" s="204">
        <v>0.70833333333333337</v>
      </c>
      <c r="F84" s="205" t="s">
        <v>34</v>
      </c>
      <c r="G84" s="204">
        <v>0.80902777777777779</v>
      </c>
      <c r="H84" s="219"/>
      <c r="I84" s="213"/>
      <c r="J84" s="219"/>
      <c r="K84" s="210"/>
      <c r="L84" s="206"/>
    </row>
    <row r="85" spans="1:13">
      <c r="A85" s="172">
        <v>45808</v>
      </c>
      <c r="B85" s="115" t="str">
        <f t="shared" si="1"/>
        <v>sobota</v>
      </c>
      <c r="C85" s="43" t="s">
        <v>48</v>
      </c>
      <c r="D85" s="100" t="s">
        <v>53</v>
      </c>
      <c r="E85" s="218">
        <v>0.33333333333333331</v>
      </c>
      <c r="F85" s="53" t="s">
        <v>34</v>
      </c>
      <c r="G85" s="141">
        <v>0.43402777777777773</v>
      </c>
      <c r="H85" s="99"/>
      <c r="I85" s="50"/>
      <c r="J85" s="77"/>
      <c r="K85" s="51"/>
      <c r="L85" s="52"/>
    </row>
    <row r="86" spans="1:13">
      <c r="A86" s="173">
        <v>45808</v>
      </c>
      <c r="B86" s="115" t="str">
        <f t="shared" si="1"/>
        <v>sobota</v>
      </c>
      <c r="C86" s="48" t="s">
        <v>48</v>
      </c>
      <c r="D86" s="100" t="s">
        <v>53</v>
      </c>
      <c r="E86" s="141">
        <v>0.44097222222222227</v>
      </c>
      <c r="F86" s="53" t="s">
        <v>34</v>
      </c>
      <c r="G86" s="141">
        <v>0.54166666666666663</v>
      </c>
      <c r="H86" s="79"/>
      <c r="I86" s="50"/>
      <c r="J86" s="181"/>
      <c r="K86" s="197"/>
      <c r="L86" s="52"/>
    </row>
    <row r="87" spans="1:13">
      <c r="A87" s="173">
        <v>45808</v>
      </c>
      <c r="B87" s="115" t="str">
        <f t="shared" si="1"/>
        <v>sobota</v>
      </c>
      <c r="C87" s="48" t="s">
        <v>48</v>
      </c>
      <c r="D87" s="100" t="s">
        <v>53</v>
      </c>
      <c r="E87" s="141">
        <v>0.5625</v>
      </c>
      <c r="F87" s="53" t="s">
        <v>34</v>
      </c>
      <c r="G87" s="141">
        <v>0.66319444444444442</v>
      </c>
      <c r="H87" s="179"/>
      <c r="I87" s="50"/>
      <c r="J87" s="125"/>
      <c r="K87" s="51"/>
      <c r="L87" s="52"/>
    </row>
    <row r="88" spans="1:13">
      <c r="A88" s="173">
        <v>45808</v>
      </c>
      <c r="B88" s="115" t="str">
        <f t="shared" si="1"/>
        <v>sobota</v>
      </c>
      <c r="C88" s="48" t="s">
        <v>48</v>
      </c>
      <c r="D88" s="100" t="s">
        <v>53</v>
      </c>
      <c r="E88" s="141">
        <v>0.67013888888888884</v>
      </c>
      <c r="F88" s="53" t="s">
        <v>34</v>
      </c>
      <c r="G88" s="141">
        <v>0.77083333333333337</v>
      </c>
      <c r="H88" s="123"/>
      <c r="I88" s="50"/>
      <c r="J88" s="120"/>
      <c r="K88" s="51"/>
      <c r="L88" s="52"/>
    </row>
    <row r="89" spans="1:13" ht="15" thickBot="1">
      <c r="A89" s="177">
        <v>45808</v>
      </c>
      <c r="B89" s="115" t="str">
        <f t="shared" si="1"/>
        <v>sobota</v>
      </c>
      <c r="C89" s="55" t="s">
        <v>48</v>
      </c>
      <c r="D89" s="142" t="s">
        <v>53</v>
      </c>
      <c r="E89" s="148">
        <v>0.77777777777777779</v>
      </c>
      <c r="F89" s="57" t="s">
        <v>34</v>
      </c>
      <c r="G89" s="148">
        <v>0.87847222222222221</v>
      </c>
      <c r="H89" s="84"/>
      <c r="I89" s="80"/>
      <c r="J89" s="126"/>
      <c r="K89" s="51"/>
      <c r="L89" s="52"/>
    </row>
    <row r="90" spans="1:13">
      <c r="A90" s="161">
        <v>45809</v>
      </c>
      <c r="B90" s="116" t="str">
        <f t="shared" si="1"/>
        <v>niedziela</v>
      </c>
      <c r="C90" s="43" t="s">
        <v>48</v>
      </c>
      <c r="D90" s="119" t="s">
        <v>53</v>
      </c>
      <c r="E90" s="76">
        <v>0.33333333333333331</v>
      </c>
      <c r="F90" s="43" t="s">
        <v>34</v>
      </c>
      <c r="G90" s="44">
        <v>0.43402777777777773</v>
      </c>
      <c r="H90" s="77"/>
      <c r="I90" s="45"/>
      <c r="J90" s="77"/>
      <c r="K90" s="211"/>
      <c r="L90" s="47"/>
      <c r="M90" s="33"/>
    </row>
    <row r="91" spans="1:13">
      <c r="A91" s="163">
        <v>45809</v>
      </c>
      <c r="B91" s="113" t="str">
        <f t="shared" si="1"/>
        <v>niedziela</v>
      </c>
      <c r="C91" s="48" t="s">
        <v>48</v>
      </c>
      <c r="D91" s="100" t="s">
        <v>53</v>
      </c>
      <c r="E91" s="49">
        <v>0.44097222222222227</v>
      </c>
      <c r="F91" s="48" t="s">
        <v>34</v>
      </c>
      <c r="G91" s="49">
        <v>0.54166666666666663</v>
      </c>
      <c r="H91" s="78"/>
      <c r="I91" s="50"/>
      <c r="J91" s="181"/>
      <c r="K91" s="107"/>
      <c r="L91" s="52"/>
    </row>
    <row r="92" spans="1:13">
      <c r="A92" s="163">
        <v>45809</v>
      </c>
      <c r="B92" s="113" t="str">
        <f t="shared" si="1"/>
        <v>niedziela</v>
      </c>
      <c r="C92" s="48" t="s">
        <v>48</v>
      </c>
      <c r="D92" s="100" t="s">
        <v>53</v>
      </c>
      <c r="E92" s="49">
        <v>0.5625</v>
      </c>
      <c r="F92" s="48" t="s">
        <v>34</v>
      </c>
      <c r="G92" s="49">
        <v>0.66319444444444442</v>
      </c>
      <c r="H92" s="79"/>
      <c r="I92" s="50"/>
      <c r="J92" s="238"/>
      <c r="K92" s="107"/>
      <c r="L92" s="52"/>
    </row>
    <row r="93" spans="1:13">
      <c r="A93" s="163">
        <v>45809</v>
      </c>
      <c r="B93" s="113" t="str">
        <f t="shared" si="1"/>
        <v>niedziela</v>
      </c>
      <c r="C93" s="48" t="s">
        <v>48</v>
      </c>
      <c r="D93" s="100" t="s">
        <v>53</v>
      </c>
      <c r="E93" s="49">
        <v>0.67013888888888884</v>
      </c>
      <c r="F93" s="48" t="s">
        <v>34</v>
      </c>
      <c r="G93" s="49">
        <v>0.77083333333333337</v>
      </c>
      <c r="H93" s="180"/>
      <c r="I93" s="50"/>
      <c r="J93" s="120"/>
      <c r="K93" s="107"/>
      <c r="L93" s="52"/>
    </row>
    <row r="94" spans="1:13" ht="15" thickBot="1">
      <c r="A94" s="165">
        <v>45809</v>
      </c>
      <c r="B94" s="117" t="str">
        <f t="shared" si="1"/>
        <v>niedziela</v>
      </c>
      <c r="C94" s="55" t="s">
        <v>48</v>
      </c>
      <c r="D94" s="142" t="s">
        <v>53</v>
      </c>
      <c r="E94" s="54">
        <v>0.77777777777777779</v>
      </c>
      <c r="F94" s="55" t="s">
        <v>34</v>
      </c>
      <c r="G94" s="54">
        <v>0.87847222222222221</v>
      </c>
      <c r="H94" s="222"/>
      <c r="I94" s="223"/>
      <c r="J94" s="126"/>
      <c r="K94" s="224"/>
      <c r="L94" s="225"/>
    </row>
    <row r="95" spans="1:13" ht="15" thickBot="1">
      <c r="A95" s="130">
        <v>45821</v>
      </c>
      <c r="B95" s="131" t="str">
        <f t="shared" si="1"/>
        <v>piątek</v>
      </c>
      <c r="C95" s="86" t="s">
        <v>40</v>
      </c>
      <c r="D95" s="87" t="s">
        <v>53</v>
      </c>
      <c r="E95" s="93">
        <v>0.70833333333333337</v>
      </c>
      <c r="F95" s="94" t="s">
        <v>34</v>
      </c>
      <c r="G95" s="93">
        <v>0.84027777777777779</v>
      </c>
      <c r="H95" s="201"/>
      <c r="I95" s="91"/>
      <c r="J95" s="97"/>
      <c r="K95" s="133"/>
      <c r="L95" s="92"/>
    </row>
    <row r="96" spans="1:13">
      <c r="A96" s="172">
        <v>45822</v>
      </c>
      <c r="B96" s="118" t="str">
        <f t="shared" si="1"/>
        <v>sobota</v>
      </c>
      <c r="C96" s="43" t="s">
        <v>48</v>
      </c>
      <c r="D96" s="119" t="s">
        <v>53</v>
      </c>
      <c r="E96" s="146">
        <v>0.33333333333333331</v>
      </c>
      <c r="F96" s="59" t="s">
        <v>34</v>
      </c>
      <c r="G96" s="146">
        <v>0.43402777777777773</v>
      </c>
      <c r="H96" s="199"/>
      <c r="I96" s="45"/>
      <c r="J96" s="200"/>
      <c r="K96" s="108"/>
      <c r="L96" s="47"/>
    </row>
    <row r="97" spans="1:13">
      <c r="A97" s="173">
        <v>45822</v>
      </c>
      <c r="B97" s="110" t="str">
        <f t="shared" si="1"/>
        <v>sobota</v>
      </c>
      <c r="C97" s="48" t="s">
        <v>48</v>
      </c>
      <c r="D97" s="100" t="s">
        <v>53</v>
      </c>
      <c r="E97" s="141">
        <v>0.44097222222222227</v>
      </c>
      <c r="F97" s="53" t="s">
        <v>34</v>
      </c>
      <c r="G97" s="141">
        <v>0.54166666666666663</v>
      </c>
      <c r="H97" s="79"/>
      <c r="I97" s="50"/>
      <c r="J97" s="182"/>
      <c r="K97" s="198"/>
      <c r="L97" s="52"/>
    </row>
    <row r="98" spans="1:13">
      <c r="A98" s="173">
        <v>45822</v>
      </c>
      <c r="B98" s="110" t="str">
        <f t="shared" si="1"/>
        <v>sobota</v>
      </c>
      <c r="C98" s="48" t="s">
        <v>48</v>
      </c>
      <c r="D98" s="100" t="s">
        <v>53</v>
      </c>
      <c r="E98" s="141">
        <v>0.5625</v>
      </c>
      <c r="F98" s="53" t="s">
        <v>34</v>
      </c>
      <c r="G98" s="141">
        <v>0.66319444444444442</v>
      </c>
      <c r="H98" s="123"/>
      <c r="I98" s="50"/>
      <c r="J98" s="120"/>
      <c r="K98" s="107"/>
      <c r="L98" s="52"/>
    </row>
    <row r="99" spans="1:13">
      <c r="A99" s="173">
        <v>45822</v>
      </c>
      <c r="B99" s="110" t="str">
        <f t="shared" si="1"/>
        <v>sobota</v>
      </c>
      <c r="C99" s="48" t="s">
        <v>48</v>
      </c>
      <c r="D99" s="100" t="s">
        <v>53</v>
      </c>
      <c r="E99" s="141">
        <v>0.67013888888888884</v>
      </c>
      <c r="F99" s="53" t="s">
        <v>34</v>
      </c>
      <c r="G99" s="141">
        <v>0.77083333333333337</v>
      </c>
      <c r="H99" s="123"/>
      <c r="I99" s="50"/>
      <c r="J99" s="120"/>
      <c r="K99" s="107"/>
      <c r="L99" s="52"/>
    </row>
    <row r="100" spans="1:13" ht="15" thickBot="1">
      <c r="A100" s="177">
        <v>45822</v>
      </c>
      <c r="B100" s="110" t="str">
        <f t="shared" si="1"/>
        <v>sobota</v>
      </c>
      <c r="C100" s="55" t="s">
        <v>48</v>
      </c>
      <c r="D100" s="142" t="s">
        <v>53</v>
      </c>
      <c r="E100" s="148">
        <v>0.77777777777777779</v>
      </c>
      <c r="F100" s="57" t="s">
        <v>34</v>
      </c>
      <c r="G100" s="148">
        <v>0.87847222222222221</v>
      </c>
      <c r="H100" s="128"/>
      <c r="I100" s="56"/>
      <c r="J100" s="129"/>
      <c r="K100" s="127"/>
      <c r="L100" s="58"/>
    </row>
    <row r="101" spans="1:13">
      <c r="A101" s="161">
        <v>45823</v>
      </c>
      <c r="B101" s="171" t="str">
        <f t="shared" si="1"/>
        <v>niedziela</v>
      </c>
      <c r="C101" s="43" t="s">
        <v>48</v>
      </c>
      <c r="D101" s="119" t="s">
        <v>53</v>
      </c>
      <c r="E101" s="146">
        <v>0.33333333333333331</v>
      </c>
      <c r="F101" s="59" t="s">
        <v>34</v>
      </c>
      <c r="G101" s="146">
        <v>0.43402777777777773</v>
      </c>
      <c r="H101" s="199"/>
      <c r="I101" s="45"/>
      <c r="J101" s="200"/>
      <c r="K101" s="108"/>
      <c r="L101" s="47"/>
    </row>
    <row r="102" spans="1:13">
      <c r="A102" s="163">
        <v>45823</v>
      </c>
      <c r="B102" s="149" t="str">
        <f t="shared" si="1"/>
        <v>niedziela</v>
      </c>
      <c r="C102" s="48" t="s">
        <v>48</v>
      </c>
      <c r="D102" s="100" t="s">
        <v>53</v>
      </c>
      <c r="E102" s="141">
        <v>0.44097222222222227</v>
      </c>
      <c r="F102" s="53" t="s">
        <v>34</v>
      </c>
      <c r="G102" s="141">
        <v>0.54166666666666663</v>
      </c>
      <c r="H102" s="138"/>
      <c r="I102" s="50"/>
      <c r="J102" s="180"/>
      <c r="K102" s="107"/>
      <c r="L102" s="52"/>
    </row>
    <row r="103" spans="1:13">
      <c r="A103" s="163">
        <v>45823</v>
      </c>
      <c r="B103" s="113" t="str">
        <f t="shared" si="1"/>
        <v>niedziela</v>
      </c>
      <c r="C103" s="48" t="s">
        <v>48</v>
      </c>
      <c r="D103" s="100" t="s">
        <v>53</v>
      </c>
      <c r="E103" s="141">
        <v>0.5625</v>
      </c>
      <c r="F103" s="53" t="s">
        <v>34</v>
      </c>
      <c r="G103" s="141">
        <v>0.66319444444444442</v>
      </c>
      <c r="H103" s="174"/>
      <c r="I103" s="139"/>
      <c r="J103" s="140"/>
      <c r="K103" s="143"/>
      <c r="L103" s="52"/>
    </row>
    <row r="104" spans="1:13">
      <c r="A104" s="163">
        <v>45823</v>
      </c>
      <c r="B104" s="113" t="str">
        <f t="shared" si="1"/>
        <v>niedziela</v>
      </c>
      <c r="C104" s="48" t="s">
        <v>48</v>
      </c>
      <c r="D104" s="100" t="s">
        <v>53</v>
      </c>
      <c r="E104" s="141">
        <v>0.67013888888888884</v>
      </c>
      <c r="F104" s="53" t="s">
        <v>34</v>
      </c>
      <c r="G104" s="141">
        <v>0.77083333333333337</v>
      </c>
      <c r="H104" s="123"/>
      <c r="I104" s="50"/>
      <c r="J104" s="120"/>
      <c r="K104" s="143"/>
      <c r="L104" s="52"/>
    </row>
    <row r="105" spans="1:13" ht="15" thickBot="1">
      <c r="A105" s="165">
        <v>45823</v>
      </c>
      <c r="B105" s="117" t="str">
        <f t="shared" si="1"/>
        <v>niedziela</v>
      </c>
      <c r="C105" s="55" t="s">
        <v>48</v>
      </c>
      <c r="D105" s="142" t="s">
        <v>53</v>
      </c>
      <c r="E105" s="148">
        <v>0.77777777777777779</v>
      </c>
      <c r="F105" s="57" t="s">
        <v>34</v>
      </c>
      <c r="G105" s="148">
        <v>0.87847222222222221</v>
      </c>
      <c r="H105" s="128"/>
      <c r="I105" s="56"/>
      <c r="J105" s="129"/>
      <c r="K105" s="103"/>
      <c r="L105" s="58"/>
    </row>
    <row r="106" spans="1:13" ht="15" thickBot="1">
      <c r="A106" s="130">
        <v>45835</v>
      </c>
      <c r="B106" s="132" t="str">
        <f t="shared" si="1"/>
        <v>piątek</v>
      </c>
      <c r="C106" s="88" t="s">
        <v>40</v>
      </c>
      <c r="D106" s="89" t="s">
        <v>53</v>
      </c>
      <c r="E106" s="93">
        <v>0.70833333333333337</v>
      </c>
      <c r="F106" s="94" t="s">
        <v>34</v>
      </c>
      <c r="G106" s="93">
        <v>0.80902777777777779</v>
      </c>
      <c r="H106" s="221"/>
      <c r="I106" s="104"/>
      <c r="J106" s="106"/>
      <c r="K106" s="137"/>
      <c r="L106" s="105"/>
    </row>
    <row r="107" spans="1:13">
      <c r="A107" s="229">
        <v>45836</v>
      </c>
      <c r="B107" s="114" t="str">
        <f t="shared" si="1"/>
        <v>sobota</v>
      </c>
      <c r="C107" s="43" t="s">
        <v>48</v>
      </c>
      <c r="D107" s="119" t="s">
        <v>53</v>
      </c>
      <c r="E107" s="76">
        <v>0.33333333333333331</v>
      </c>
      <c r="F107" s="43" t="s">
        <v>34</v>
      </c>
      <c r="G107" s="44">
        <v>0.43402777777777773</v>
      </c>
      <c r="H107" s="77"/>
      <c r="I107" s="45"/>
      <c r="J107" s="200"/>
      <c r="K107" s="108"/>
      <c r="L107" s="47"/>
    </row>
    <row r="108" spans="1:13">
      <c r="A108" s="230">
        <v>45836</v>
      </c>
      <c r="B108" s="115" t="str">
        <f t="shared" si="1"/>
        <v>sobota</v>
      </c>
      <c r="C108" s="48" t="s">
        <v>48</v>
      </c>
      <c r="D108" s="100" t="s">
        <v>53</v>
      </c>
      <c r="E108" s="49">
        <v>0.44097222222222227</v>
      </c>
      <c r="F108" s="48" t="s">
        <v>34</v>
      </c>
      <c r="G108" s="49">
        <v>0.54166666666666663</v>
      </c>
      <c r="H108" s="78"/>
      <c r="I108" s="50"/>
      <c r="J108" s="180"/>
      <c r="K108" s="107"/>
      <c r="L108" s="52"/>
    </row>
    <row r="109" spans="1:13">
      <c r="A109" s="230">
        <v>45836</v>
      </c>
      <c r="B109" s="115" t="str">
        <f t="shared" si="1"/>
        <v>sobota</v>
      </c>
      <c r="C109" s="48" t="s">
        <v>48</v>
      </c>
      <c r="D109" s="100" t="s">
        <v>53</v>
      </c>
      <c r="E109" s="49">
        <v>0.5625</v>
      </c>
      <c r="F109" s="48" t="s">
        <v>34</v>
      </c>
      <c r="G109" s="49">
        <v>0.66319444444444442</v>
      </c>
      <c r="H109" s="78"/>
      <c r="I109" s="50"/>
      <c r="J109" s="140"/>
      <c r="K109" s="98"/>
      <c r="L109" s="52"/>
    </row>
    <row r="110" spans="1:13">
      <c r="A110" s="230">
        <v>45836</v>
      </c>
      <c r="B110" s="115" t="str">
        <f t="shared" si="1"/>
        <v>sobota</v>
      </c>
      <c r="C110" s="48" t="s">
        <v>48</v>
      </c>
      <c r="D110" s="100" t="s">
        <v>53</v>
      </c>
      <c r="E110" s="49">
        <v>0.67013888888888884</v>
      </c>
      <c r="F110" s="48" t="s">
        <v>34</v>
      </c>
      <c r="G110" s="49">
        <v>0.77083333333333337</v>
      </c>
      <c r="H110" s="78"/>
      <c r="I110" s="50"/>
      <c r="J110" s="120"/>
      <c r="K110" s="98"/>
      <c r="L110" s="52"/>
    </row>
    <row r="111" spans="1:13" ht="15" thickBot="1">
      <c r="A111" s="231">
        <v>45836</v>
      </c>
      <c r="B111" s="115" t="str">
        <f t="shared" si="1"/>
        <v>sobota</v>
      </c>
      <c r="C111" s="55" t="s">
        <v>48</v>
      </c>
      <c r="D111" s="142" t="s">
        <v>53</v>
      </c>
      <c r="E111" s="54">
        <v>0.77777777777777779</v>
      </c>
      <c r="F111" s="55" t="s">
        <v>34</v>
      </c>
      <c r="G111" s="54">
        <v>0.87847222222222221</v>
      </c>
      <c r="H111" s="122"/>
      <c r="I111" s="56"/>
      <c r="J111" s="129"/>
      <c r="K111" s="103"/>
      <c r="L111" s="58"/>
    </row>
    <row r="112" spans="1:13">
      <c r="A112" s="161">
        <v>45837</v>
      </c>
      <c r="B112" s="116" t="str">
        <f t="shared" si="1"/>
        <v>niedziela</v>
      </c>
      <c r="C112" s="43" t="s">
        <v>48</v>
      </c>
      <c r="D112" s="119" t="s">
        <v>53</v>
      </c>
      <c r="E112" s="76">
        <v>0.33333333333333331</v>
      </c>
      <c r="F112" s="43" t="s">
        <v>34</v>
      </c>
      <c r="G112" s="44">
        <v>0.43402777777777773</v>
      </c>
      <c r="H112" s="77"/>
      <c r="I112" s="45"/>
      <c r="J112" s="200"/>
      <c r="K112" s="108"/>
      <c r="L112" s="47"/>
      <c r="M112" s="152"/>
    </row>
    <row r="113" spans="1:13">
      <c r="A113" s="163">
        <v>45837</v>
      </c>
      <c r="B113" s="113" t="str">
        <f t="shared" si="1"/>
        <v>niedziela</v>
      </c>
      <c r="C113" s="48" t="s">
        <v>48</v>
      </c>
      <c r="D113" s="100" t="s">
        <v>53</v>
      </c>
      <c r="E113" s="49">
        <v>0.44097222222222227</v>
      </c>
      <c r="F113" s="48" t="s">
        <v>34</v>
      </c>
      <c r="G113" s="49">
        <v>0.54166666666666663</v>
      </c>
      <c r="H113" s="78"/>
      <c r="I113" s="50"/>
      <c r="J113" s="180"/>
      <c r="K113" s="107"/>
      <c r="L113" s="52"/>
      <c r="M113" s="214"/>
    </row>
    <row r="114" spans="1:13">
      <c r="A114" s="163">
        <v>45837</v>
      </c>
      <c r="B114" s="113" t="str">
        <f t="shared" si="1"/>
        <v>niedziela</v>
      </c>
      <c r="C114" s="48" t="s">
        <v>48</v>
      </c>
      <c r="D114" s="100" t="s">
        <v>53</v>
      </c>
      <c r="E114" s="49">
        <v>0.5625</v>
      </c>
      <c r="F114" s="48" t="s">
        <v>34</v>
      </c>
      <c r="G114" s="49">
        <v>0.66319444444444442</v>
      </c>
      <c r="H114" s="78"/>
      <c r="I114" s="50"/>
      <c r="J114" s="140"/>
      <c r="K114" s="98"/>
      <c r="L114" s="52"/>
      <c r="M114" s="152"/>
    </row>
    <row r="115" spans="1:13">
      <c r="A115" s="163">
        <v>45837</v>
      </c>
      <c r="B115" s="113" t="str">
        <f t="shared" si="1"/>
        <v>niedziela</v>
      </c>
      <c r="C115" s="48" t="s">
        <v>48</v>
      </c>
      <c r="D115" s="100" t="s">
        <v>53</v>
      </c>
      <c r="E115" s="49">
        <v>0.67013888888888884</v>
      </c>
      <c r="F115" s="48" t="s">
        <v>34</v>
      </c>
      <c r="G115" s="49">
        <v>0.77083333333333337</v>
      </c>
      <c r="H115" s="78"/>
      <c r="I115" s="50"/>
      <c r="J115" s="120"/>
      <c r="K115" s="98"/>
      <c r="L115" s="52"/>
      <c r="M115" s="152"/>
    </row>
    <row r="116" spans="1:13" ht="15" thickBot="1">
      <c r="A116" s="165">
        <v>45837</v>
      </c>
      <c r="B116" s="117" t="str">
        <f t="shared" si="1"/>
        <v>niedziela</v>
      </c>
      <c r="C116" s="55" t="s">
        <v>48</v>
      </c>
      <c r="D116" s="142" t="s">
        <v>53</v>
      </c>
      <c r="E116" s="54">
        <v>0.77777777777777779</v>
      </c>
      <c r="F116" s="55" t="s">
        <v>34</v>
      </c>
      <c r="G116" s="54">
        <v>0.87847222222222221</v>
      </c>
      <c r="H116" s="85"/>
      <c r="I116" s="56"/>
      <c r="J116" s="129"/>
      <c r="K116" s="103"/>
      <c r="L116" s="58"/>
      <c r="M116" s="25"/>
    </row>
    <row r="117" spans="1:13" ht="15" thickBot="1">
      <c r="A117" s="60"/>
      <c r="B117" s="61"/>
      <c r="C117" s="62"/>
      <c r="D117" s="61"/>
      <c r="E117" s="61"/>
      <c r="F117" s="61"/>
      <c r="G117" s="61"/>
      <c r="H117" s="61"/>
      <c r="I117" s="63"/>
      <c r="J117" s="64"/>
      <c r="K117" s="65"/>
      <c r="L117" s="66">
        <f>SUM(L8:L116)</f>
        <v>81</v>
      </c>
    </row>
    <row r="121" spans="1:13">
      <c r="H121" s="67" t="s">
        <v>35</v>
      </c>
    </row>
    <row r="123" spans="1:13">
      <c r="I123" s="72"/>
      <c r="J123" s="73"/>
      <c r="K123" s="70"/>
    </row>
    <row r="124" spans="1:13">
      <c r="H124" s="79" t="s">
        <v>68</v>
      </c>
      <c r="I124" s="81">
        <f>SUMIF($H$9:$H$83,H124,$L$9:$L$83)</f>
        <v>9</v>
      </c>
      <c r="J124" s="99" t="s">
        <v>98</v>
      </c>
      <c r="K124" s="247">
        <v>9</v>
      </c>
    </row>
    <row r="125" spans="1:13">
      <c r="H125" s="79" t="s">
        <v>69</v>
      </c>
      <c r="I125" s="81">
        <f>SUMIF($H$8:$H$102,H125,$L$8:$L$102)</f>
        <v>9</v>
      </c>
      <c r="J125" s="181" t="s">
        <v>99</v>
      </c>
      <c r="K125" s="247">
        <v>9</v>
      </c>
    </row>
    <row r="126" spans="1:13">
      <c r="H126" s="79" t="s">
        <v>70</v>
      </c>
      <c r="I126" s="81">
        <f>SUMIF($H$9:$H$117,H126,$L$9:$L$117)</f>
        <v>9</v>
      </c>
      <c r="J126" s="181" t="s">
        <v>99</v>
      </c>
      <c r="K126" s="247">
        <v>9</v>
      </c>
    </row>
    <row r="127" spans="1:13">
      <c r="H127" s="79" t="s">
        <v>71</v>
      </c>
      <c r="I127" s="72">
        <f>SUMIF($H$8:$H$83,H127,$L$8:$L$83)</f>
        <v>9</v>
      </c>
      <c r="J127" s="99" t="s">
        <v>100</v>
      </c>
      <c r="K127" s="247">
        <v>9</v>
      </c>
    </row>
    <row r="128" spans="1:13">
      <c r="H128" s="79" t="s">
        <v>72</v>
      </c>
      <c r="I128" s="72">
        <f>SUMIF($H$9:$H$115,H128,$L$9:$L$115)</f>
        <v>9</v>
      </c>
      <c r="J128" s="242" t="s">
        <v>100</v>
      </c>
      <c r="K128" s="247">
        <v>9</v>
      </c>
    </row>
    <row r="129" spans="8:11">
      <c r="H129" s="79" t="s">
        <v>73</v>
      </c>
      <c r="I129" s="72">
        <f>SUMIF($H$9:$H$76,H129,$L$9:$L$76)</f>
        <v>9</v>
      </c>
      <c r="J129" s="243" t="s">
        <v>101</v>
      </c>
      <c r="K129" s="247">
        <v>9</v>
      </c>
    </row>
    <row r="130" spans="8:11">
      <c r="H130" s="79" t="s">
        <v>74</v>
      </c>
      <c r="I130" s="72">
        <f>SUMIF($H$9:$H$117,H130,$L$9:$L$117)</f>
        <v>9</v>
      </c>
      <c r="J130" s="244" t="s">
        <v>102</v>
      </c>
      <c r="K130" s="247">
        <v>9</v>
      </c>
    </row>
    <row r="131" spans="8:11">
      <c r="H131" s="79" t="s">
        <v>75</v>
      </c>
      <c r="I131" s="72">
        <f>SUMIF($H$8:$H$91,H131,$L$8:$L$91)</f>
        <v>9</v>
      </c>
      <c r="J131" s="99" t="s">
        <v>103</v>
      </c>
      <c r="K131" s="247">
        <v>9</v>
      </c>
    </row>
    <row r="132" spans="8:11">
      <c r="H132" s="79" t="s">
        <v>76</v>
      </c>
      <c r="I132" s="72">
        <f>SUMIF($H$9:$H$116,H132,$L$9:$L$116)</f>
        <v>9</v>
      </c>
      <c r="J132" s="243" t="s">
        <v>41</v>
      </c>
      <c r="K132" s="247">
        <v>9</v>
      </c>
    </row>
    <row r="133" spans="8:11">
      <c r="H133" s="79"/>
      <c r="I133" s="72">
        <f>SUMIF($H$9:$H$82,H133,$L$9:$L$82)</f>
        <v>0</v>
      </c>
      <c r="J133" s="243"/>
      <c r="K133" s="247"/>
    </row>
    <row r="134" spans="8:11">
      <c r="H134" s="78" t="s">
        <v>67</v>
      </c>
      <c r="I134" s="81">
        <f>SUMIF($H$9:$H$117,H134,$L$9:$L$117)</f>
        <v>0</v>
      </c>
      <c r="J134" s="99" t="s">
        <v>41</v>
      </c>
      <c r="K134" s="186">
        <v>18</v>
      </c>
    </row>
    <row r="135" spans="8:11">
      <c r="H135" s="189"/>
      <c r="I135" s="63"/>
      <c r="J135" s="64"/>
      <c r="K135" s="262">
        <f>SUM(K124:K134)</f>
        <v>99</v>
      </c>
    </row>
    <row r="136" spans="8:11">
      <c r="H136" s="109"/>
    </row>
  </sheetData>
  <autoFilter ref="A7:L117">
    <filterColumn colId="4" showButton="0"/>
    <filterColumn colId="5" showButton="0"/>
  </autoFilter>
  <mergeCells count="1">
    <mergeCell ref="E7:G7"/>
  </mergeCells>
  <pageMargins left="0.17007874015748004" right="0.17992125984252005" top="0.56377952755905514" bottom="1.1338582677165361" header="0.17007874015748004" footer="0.74015748031496098"/>
  <pageSetup paperSize="9" scale="55" fitToWidth="0" fitToHeight="0" orientation="portrait" r:id="rId1"/>
  <headerFooter alignWithMargins="0"/>
  <rowBreaks count="1" manualBreakCount="1">
    <brk id="86" max="19" man="1"/>
  </rowBreaks>
  <colBreaks count="1" manualBreakCount="1">
    <brk id="13" max="1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35"/>
  <sheetViews>
    <sheetView zoomScale="93" zoomScaleNormal="93" workbookViewId="0">
      <selection activeCell="N29" sqref="N29"/>
    </sheetView>
  </sheetViews>
  <sheetFormatPr defaultRowHeight="14.25"/>
  <cols>
    <col min="1" max="1" width="9.5" style="17" customWidth="1"/>
    <col min="2" max="2" width="8.125" style="17" customWidth="1"/>
    <col min="3" max="3" width="14.625" style="18" customWidth="1"/>
    <col min="4" max="4" width="9.75" style="17" customWidth="1"/>
    <col min="5" max="5" width="5.875" style="17" customWidth="1"/>
    <col min="6" max="6" width="1.875" style="17" customWidth="1"/>
    <col min="7" max="7" width="6.625" style="17" customWidth="1"/>
    <col min="8" max="8" width="34.75" style="17" customWidth="1"/>
    <col min="9" max="9" width="8.125" style="19" customWidth="1"/>
    <col min="10" max="10" width="17" style="20" customWidth="1"/>
    <col min="11" max="11" width="9.25" style="21" customWidth="1"/>
    <col min="12" max="12" width="7" style="17" customWidth="1"/>
    <col min="13" max="13" width="21" style="17" customWidth="1"/>
    <col min="14" max="14" width="40.25" style="17" customWidth="1"/>
    <col min="15" max="15" width="10.625" style="17" customWidth="1"/>
    <col min="16" max="16" width="11.125" style="17" customWidth="1"/>
    <col min="17" max="1023" width="8.5" style="17" customWidth="1"/>
    <col min="1024" max="1024" width="9" customWidth="1"/>
  </cols>
  <sheetData>
    <row r="1" spans="1:31" ht="18.75">
      <c r="A1" s="16" t="s">
        <v>42</v>
      </c>
      <c r="D1" s="18"/>
      <c r="K1" s="226" t="s">
        <v>49</v>
      </c>
    </row>
    <row r="2" spans="1:31" ht="18.75">
      <c r="A2" s="22" t="s">
        <v>19</v>
      </c>
      <c r="B2" s="23" t="s">
        <v>20</v>
      </c>
      <c r="C2" s="24"/>
      <c r="D2" s="24"/>
      <c r="I2" s="36"/>
      <c r="J2" s="26"/>
      <c r="K2" s="236" t="s">
        <v>50</v>
      </c>
    </row>
    <row r="3" spans="1:31" ht="18.75">
      <c r="A3" s="22" t="s">
        <v>21</v>
      </c>
      <c r="B3" s="101" t="s">
        <v>47</v>
      </c>
      <c r="C3" s="102"/>
      <c r="D3" s="24"/>
      <c r="H3" s="25" t="s">
        <v>46</v>
      </c>
      <c r="I3" s="36"/>
      <c r="J3" s="26"/>
      <c r="K3" s="237"/>
    </row>
    <row r="4" spans="1:31" ht="18.75">
      <c r="A4" s="22" t="s">
        <v>23</v>
      </c>
      <c r="B4" s="23" t="s">
        <v>53</v>
      </c>
      <c r="C4" s="24" t="s">
        <v>54</v>
      </c>
      <c r="D4" s="24"/>
      <c r="H4" s="178" t="s">
        <v>24</v>
      </c>
      <c r="I4" s="37"/>
      <c r="J4" s="282">
        <v>45714</v>
      </c>
      <c r="K4" s="28"/>
    </row>
    <row r="5" spans="1:31" ht="18.75">
      <c r="A5" s="22" t="s">
        <v>25</v>
      </c>
      <c r="B5" s="29" t="s">
        <v>45</v>
      </c>
      <c r="C5" s="24"/>
      <c r="D5" s="24"/>
      <c r="I5" s="27"/>
      <c r="J5" s="26"/>
      <c r="K5" s="31"/>
      <c r="L5" s="32"/>
      <c r="M5" s="33"/>
    </row>
    <row r="6" spans="1:31" ht="19.5" thickBot="1">
      <c r="A6" s="22"/>
      <c r="B6" s="29"/>
      <c r="C6" s="24"/>
      <c r="D6" s="24"/>
      <c r="I6" s="34"/>
      <c r="J6" s="26"/>
    </row>
    <row r="7" spans="1:31" s="35" customFormat="1" ht="24.75" thickBot="1">
      <c r="A7" s="75" t="s">
        <v>26</v>
      </c>
      <c r="B7" s="38" t="s">
        <v>38</v>
      </c>
      <c r="C7" s="39" t="s">
        <v>27</v>
      </c>
      <c r="D7" s="39" t="s">
        <v>28</v>
      </c>
      <c r="E7" s="283" t="s">
        <v>29</v>
      </c>
      <c r="F7" s="283"/>
      <c r="G7" s="283"/>
      <c r="H7" s="75" t="s">
        <v>30</v>
      </c>
      <c r="I7" s="40" t="s">
        <v>31</v>
      </c>
      <c r="J7" s="40" t="s">
        <v>32</v>
      </c>
      <c r="K7" s="41" t="s">
        <v>33</v>
      </c>
      <c r="L7" s="42" t="s">
        <v>37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s="35" customFormat="1">
      <c r="A8" s="153">
        <v>45724</v>
      </c>
      <c r="B8" s="170" t="str">
        <f t="shared" ref="B8:B71" si="0">IF(WEEKDAY(A8,2)=5,"piątek",IF(WEEKDAY(A8,2)=6,"sobota",IF(WEEKDAY(A8,2)=7,"niedziela","Błąd")))</f>
        <v>sobota</v>
      </c>
      <c r="C8" s="43" t="s">
        <v>48</v>
      </c>
      <c r="D8" s="119" t="s">
        <v>53</v>
      </c>
      <c r="E8" s="146">
        <v>0.33333333333333331</v>
      </c>
      <c r="F8" s="59" t="s">
        <v>34</v>
      </c>
      <c r="G8" s="146">
        <v>0.43402777777777773</v>
      </c>
      <c r="H8" s="175" t="s">
        <v>77</v>
      </c>
      <c r="I8" s="45" t="s">
        <v>91</v>
      </c>
      <c r="J8" s="77" t="s">
        <v>106</v>
      </c>
      <c r="K8" s="46" t="s">
        <v>92</v>
      </c>
      <c r="L8" s="47">
        <v>3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s="35" customFormat="1">
      <c r="A9" s="155">
        <v>45724</v>
      </c>
      <c r="B9" s="154" t="str">
        <f t="shared" si="0"/>
        <v>sobota</v>
      </c>
      <c r="C9" s="48" t="s">
        <v>48</v>
      </c>
      <c r="D9" s="100" t="s">
        <v>53</v>
      </c>
      <c r="E9" s="141">
        <v>0.44097222222222227</v>
      </c>
      <c r="F9" s="53" t="s">
        <v>34</v>
      </c>
      <c r="G9" s="141">
        <v>0.54166666666666663</v>
      </c>
      <c r="H9" s="79" t="s">
        <v>79</v>
      </c>
      <c r="I9" s="50" t="s">
        <v>91</v>
      </c>
      <c r="J9" s="181" t="s">
        <v>107</v>
      </c>
      <c r="K9" s="51" t="s">
        <v>92</v>
      </c>
      <c r="L9" s="52">
        <v>3</v>
      </c>
      <c r="M9" s="33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s="35" customFormat="1">
      <c r="A10" s="155">
        <v>45724</v>
      </c>
      <c r="B10" s="154" t="str">
        <f t="shared" si="0"/>
        <v>sobota</v>
      </c>
      <c r="C10" s="48" t="s">
        <v>48</v>
      </c>
      <c r="D10" s="100" t="s">
        <v>53</v>
      </c>
      <c r="E10" s="141">
        <v>0.5625</v>
      </c>
      <c r="F10" s="53" t="s">
        <v>34</v>
      </c>
      <c r="G10" s="141">
        <v>0.66319444444444442</v>
      </c>
      <c r="H10" s="79"/>
      <c r="I10" s="50"/>
      <c r="J10" s="249"/>
      <c r="K10" s="51"/>
      <c r="L10" s="52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s="35" customFormat="1">
      <c r="A11" s="155">
        <v>45724</v>
      </c>
      <c r="B11" s="154" t="str">
        <f t="shared" si="0"/>
        <v>sobota</v>
      </c>
      <c r="C11" s="48" t="s">
        <v>48</v>
      </c>
      <c r="D11" s="100" t="s">
        <v>53</v>
      </c>
      <c r="E11" s="141">
        <v>0.67013888888888884</v>
      </c>
      <c r="F11" s="53" t="s">
        <v>34</v>
      </c>
      <c r="G11" s="141">
        <v>0.77083333333333337</v>
      </c>
      <c r="H11" s="79" t="s">
        <v>83</v>
      </c>
      <c r="I11" s="50" t="s">
        <v>91</v>
      </c>
      <c r="J11" s="249" t="s">
        <v>102</v>
      </c>
      <c r="K11" s="51" t="s">
        <v>92</v>
      </c>
      <c r="L11" s="52">
        <v>3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s="35" customFormat="1" ht="15" thickBot="1">
      <c r="A12" s="156">
        <v>45724</v>
      </c>
      <c r="B12" s="157" t="str">
        <f t="shared" si="0"/>
        <v>sobota</v>
      </c>
      <c r="C12" s="55" t="s">
        <v>48</v>
      </c>
      <c r="D12" s="142" t="s">
        <v>53</v>
      </c>
      <c r="E12" s="148">
        <v>0.77777777777777779</v>
      </c>
      <c r="F12" s="57" t="s">
        <v>34</v>
      </c>
      <c r="G12" s="148">
        <v>0.87847222222222221</v>
      </c>
      <c r="H12" s="128"/>
      <c r="I12" s="50"/>
      <c r="J12" s="126"/>
      <c r="K12" s="51"/>
      <c r="L12" s="52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 s="35" customFormat="1">
      <c r="A13" s="158">
        <v>45725</v>
      </c>
      <c r="B13" s="159" t="str">
        <f t="shared" si="0"/>
        <v>niedziela</v>
      </c>
      <c r="C13" s="43" t="s">
        <v>48</v>
      </c>
      <c r="D13" s="119" t="s">
        <v>53</v>
      </c>
      <c r="E13" s="141">
        <v>0.33333333333333331</v>
      </c>
      <c r="F13" s="53" t="s">
        <v>34</v>
      </c>
      <c r="G13" s="141">
        <v>0.43402777777777773</v>
      </c>
      <c r="H13" s="79" t="s">
        <v>76</v>
      </c>
      <c r="I13" s="45" t="s">
        <v>91</v>
      </c>
      <c r="J13" s="77" t="s">
        <v>105</v>
      </c>
      <c r="K13" s="145" t="s">
        <v>92</v>
      </c>
      <c r="L13" s="47">
        <v>3</v>
      </c>
      <c r="M13" s="33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s="35" customFormat="1">
      <c r="A14" s="158">
        <v>45725</v>
      </c>
      <c r="B14" s="159" t="str">
        <f t="shared" si="0"/>
        <v>niedziela</v>
      </c>
      <c r="C14" s="48" t="s">
        <v>48</v>
      </c>
      <c r="D14" s="100" t="s">
        <v>53</v>
      </c>
      <c r="E14" s="141">
        <v>0.44097222222222227</v>
      </c>
      <c r="F14" s="53" t="s">
        <v>34</v>
      </c>
      <c r="G14" s="141">
        <v>0.54166666666666663</v>
      </c>
      <c r="H14" s="79" t="s">
        <v>81</v>
      </c>
      <c r="I14" s="50" t="s">
        <v>91</v>
      </c>
      <c r="J14" s="181" t="s">
        <v>98</v>
      </c>
      <c r="K14" s="150" t="s">
        <v>92</v>
      </c>
      <c r="L14" s="52">
        <v>3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s="35" customFormat="1">
      <c r="A15" s="158">
        <v>45725</v>
      </c>
      <c r="B15" s="159" t="str">
        <f t="shared" si="0"/>
        <v>niedziela</v>
      </c>
      <c r="C15" s="48" t="s">
        <v>48</v>
      </c>
      <c r="D15" s="100" t="s">
        <v>53</v>
      </c>
      <c r="E15" s="141">
        <v>0.5625</v>
      </c>
      <c r="F15" s="53" t="s">
        <v>34</v>
      </c>
      <c r="G15" s="141">
        <v>0.66319444444444442</v>
      </c>
      <c r="H15" s="79"/>
      <c r="I15" s="50"/>
      <c r="J15" s="125"/>
      <c r="K15" s="150"/>
      <c r="L15" s="52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s="35" customFormat="1">
      <c r="A16" s="158">
        <v>45725</v>
      </c>
      <c r="B16" s="159" t="str">
        <f t="shared" si="0"/>
        <v>niedziela</v>
      </c>
      <c r="C16" s="48" t="s">
        <v>48</v>
      </c>
      <c r="D16" s="100" t="s">
        <v>53</v>
      </c>
      <c r="E16" s="141">
        <v>0.67013888888888884</v>
      </c>
      <c r="F16" s="53" t="s">
        <v>34</v>
      </c>
      <c r="G16" s="141">
        <v>0.77083333333333337</v>
      </c>
      <c r="H16" s="79"/>
      <c r="I16" s="50"/>
      <c r="J16" s="120"/>
      <c r="K16" s="150"/>
      <c r="L16" s="52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35" customFormat="1" ht="15" thickBot="1">
      <c r="A17" s="158">
        <v>45725</v>
      </c>
      <c r="B17" s="159" t="str">
        <f t="shared" si="0"/>
        <v>niedziela</v>
      </c>
      <c r="C17" s="55" t="s">
        <v>48</v>
      </c>
      <c r="D17" s="142" t="s">
        <v>53</v>
      </c>
      <c r="E17" s="141">
        <v>0.77777777777777779</v>
      </c>
      <c r="F17" s="53" t="s">
        <v>34</v>
      </c>
      <c r="G17" s="141">
        <v>0.87847222222222221</v>
      </c>
      <c r="H17" s="79"/>
      <c r="I17" s="50"/>
      <c r="J17" s="126"/>
      <c r="K17" s="150"/>
      <c r="L17" s="52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35" customFormat="1" ht="15" thickBot="1">
      <c r="A18" s="130">
        <v>45730</v>
      </c>
      <c r="B18" s="207" t="str">
        <f t="shared" si="0"/>
        <v>piątek</v>
      </c>
      <c r="C18" s="202" t="s">
        <v>40</v>
      </c>
      <c r="D18" s="203" t="s">
        <v>53</v>
      </c>
      <c r="E18" s="204">
        <v>0.70833333333333337</v>
      </c>
      <c r="F18" s="205" t="s">
        <v>34</v>
      </c>
      <c r="G18" s="204">
        <v>0.80902777777777779</v>
      </c>
      <c r="H18" s="212"/>
      <c r="I18" s="213"/>
      <c r="J18" s="212"/>
      <c r="K18" s="210"/>
      <c r="L18" s="206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35" customFormat="1">
      <c r="A19" s="153">
        <v>45731</v>
      </c>
      <c r="B19" s="208" t="str">
        <f t="shared" si="0"/>
        <v>sobota</v>
      </c>
      <c r="C19" s="43" t="s">
        <v>48</v>
      </c>
      <c r="D19" s="119" t="s">
        <v>53</v>
      </c>
      <c r="E19" s="141">
        <v>0.33333333333333331</v>
      </c>
      <c r="F19" s="53" t="s">
        <v>34</v>
      </c>
      <c r="G19" s="141">
        <v>0.43402777777777773</v>
      </c>
      <c r="H19" s="79" t="s">
        <v>76</v>
      </c>
      <c r="I19" s="45" t="s">
        <v>91</v>
      </c>
      <c r="J19" s="77" t="s">
        <v>105</v>
      </c>
      <c r="K19" s="145" t="s">
        <v>92</v>
      </c>
      <c r="L19" s="47">
        <v>3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35" customFormat="1" ht="12.75" customHeight="1">
      <c r="A20" s="155">
        <v>45731</v>
      </c>
      <c r="B20" s="160" t="str">
        <f t="shared" si="0"/>
        <v>sobota</v>
      </c>
      <c r="C20" s="48" t="s">
        <v>48</v>
      </c>
      <c r="D20" s="100" t="s">
        <v>53</v>
      </c>
      <c r="E20" s="141">
        <v>0.44097222222222227</v>
      </c>
      <c r="F20" s="53" t="s">
        <v>34</v>
      </c>
      <c r="G20" s="141">
        <v>0.54166666666666663</v>
      </c>
      <c r="H20" s="79" t="s">
        <v>81</v>
      </c>
      <c r="I20" s="50" t="s">
        <v>91</v>
      </c>
      <c r="J20" s="181" t="s">
        <v>98</v>
      </c>
      <c r="K20" s="150" t="s">
        <v>92</v>
      </c>
      <c r="L20" s="52">
        <v>3</v>
      </c>
      <c r="M20" s="33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35" customFormat="1" ht="12.75" customHeight="1">
      <c r="A21" s="155">
        <v>45731</v>
      </c>
      <c r="B21" s="160" t="str">
        <f t="shared" si="0"/>
        <v>sobota</v>
      </c>
      <c r="C21" s="48" t="s">
        <v>48</v>
      </c>
      <c r="D21" s="100" t="s">
        <v>53</v>
      </c>
      <c r="E21" s="141">
        <v>0.5625</v>
      </c>
      <c r="F21" s="53" t="s">
        <v>34</v>
      </c>
      <c r="G21" s="141">
        <v>0.66319444444444442</v>
      </c>
      <c r="H21" s="79" t="s">
        <v>83</v>
      </c>
      <c r="I21" s="50" t="s">
        <v>91</v>
      </c>
      <c r="J21" s="249" t="s">
        <v>102</v>
      </c>
      <c r="K21" s="51" t="s">
        <v>92</v>
      </c>
      <c r="L21" s="52">
        <v>3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35" customFormat="1" ht="12.75" customHeight="1">
      <c r="A22" s="155">
        <v>45731</v>
      </c>
      <c r="B22" s="160" t="str">
        <f t="shared" si="0"/>
        <v>sobota</v>
      </c>
      <c r="C22" s="48" t="s">
        <v>48</v>
      </c>
      <c r="D22" s="100" t="s">
        <v>53</v>
      </c>
      <c r="E22" s="141">
        <v>0.67013888888888884</v>
      </c>
      <c r="F22" s="53" t="s">
        <v>34</v>
      </c>
      <c r="G22" s="141">
        <v>0.77083333333333337</v>
      </c>
      <c r="H22" s="79" t="s">
        <v>84</v>
      </c>
      <c r="I22" s="50" t="s">
        <v>91</v>
      </c>
      <c r="J22" s="250" t="s">
        <v>102</v>
      </c>
      <c r="K22" s="51" t="s">
        <v>92</v>
      </c>
      <c r="L22" s="52">
        <v>3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35" customFormat="1" ht="12.75" customHeight="1" thickBot="1">
      <c r="A23" s="155">
        <v>45731</v>
      </c>
      <c r="B23" s="160" t="str">
        <f t="shared" si="0"/>
        <v>sobota</v>
      </c>
      <c r="C23" s="55" t="s">
        <v>48</v>
      </c>
      <c r="D23" s="142" t="s">
        <v>53</v>
      </c>
      <c r="E23" s="148">
        <v>0.77777777777777779</v>
      </c>
      <c r="F23" s="57" t="s">
        <v>34</v>
      </c>
      <c r="G23" s="148">
        <v>0.87847222222222221</v>
      </c>
      <c r="H23" s="78"/>
      <c r="I23" s="50"/>
      <c r="J23" s="126"/>
      <c r="K23" s="51"/>
      <c r="L23" s="52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35" customFormat="1" ht="12.75" customHeight="1">
      <c r="A24" s="161">
        <v>45732</v>
      </c>
      <c r="B24" s="162" t="str">
        <f t="shared" si="0"/>
        <v>niedziela</v>
      </c>
      <c r="C24" s="43" t="s">
        <v>48</v>
      </c>
      <c r="D24" s="119" t="s">
        <v>53</v>
      </c>
      <c r="E24" s="146">
        <v>0.33333333333333331</v>
      </c>
      <c r="F24" s="59" t="s">
        <v>34</v>
      </c>
      <c r="G24" s="146">
        <v>0.43402777777777773</v>
      </c>
      <c r="H24" s="192"/>
      <c r="I24" s="45"/>
      <c r="J24" s="77"/>
      <c r="K24" s="46"/>
      <c r="L24" s="47"/>
      <c r="M24" s="33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35" customFormat="1" ht="12.75" customHeight="1">
      <c r="A25" s="163">
        <v>45732</v>
      </c>
      <c r="B25" s="164" t="str">
        <f t="shared" si="0"/>
        <v>niedziela</v>
      </c>
      <c r="C25" s="48" t="s">
        <v>48</v>
      </c>
      <c r="D25" s="100" t="s">
        <v>53</v>
      </c>
      <c r="E25" s="141">
        <v>0.44097222222222227</v>
      </c>
      <c r="F25" s="53" t="s">
        <v>34</v>
      </c>
      <c r="G25" s="141">
        <v>0.54166666666666663</v>
      </c>
      <c r="H25" s="78"/>
      <c r="I25" s="50"/>
      <c r="J25" s="181"/>
      <c r="K25" s="150"/>
      <c r="L25" s="52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35" customFormat="1" ht="12.75" customHeight="1">
      <c r="A26" s="163">
        <v>45732</v>
      </c>
      <c r="B26" s="164" t="str">
        <f t="shared" si="0"/>
        <v>niedziela</v>
      </c>
      <c r="C26" s="48" t="s">
        <v>48</v>
      </c>
      <c r="D26" s="100" t="s">
        <v>53</v>
      </c>
      <c r="E26" s="141">
        <v>0.5625</v>
      </c>
      <c r="F26" s="53" t="s">
        <v>34</v>
      </c>
      <c r="G26" s="141">
        <v>0.66319444444444442</v>
      </c>
      <c r="H26" s="78"/>
      <c r="I26" s="50"/>
      <c r="J26" s="125"/>
      <c r="K26" s="150"/>
      <c r="L26" s="52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35" customFormat="1" ht="12.75" customHeight="1">
      <c r="A27" s="163">
        <v>45732</v>
      </c>
      <c r="B27" s="164" t="str">
        <f t="shared" si="0"/>
        <v>niedziela</v>
      </c>
      <c r="C27" s="48" t="s">
        <v>48</v>
      </c>
      <c r="D27" s="100" t="s">
        <v>53</v>
      </c>
      <c r="E27" s="141">
        <v>0.67013888888888884</v>
      </c>
      <c r="F27" s="53" t="s">
        <v>34</v>
      </c>
      <c r="G27" s="141">
        <v>0.77083333333333337</v>
      </c>
      <c r="H27" s="79"/>
      <c r="I27" s="50"/>
      <c r="J27" s="120"/>
      <c r="K27" s="51"/>
      <c r="L27" s="52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s="35" customFormat="1" ht="12.75" customHeight="1" thickBot="1">
      <c r="A28" s="165">
        <v>45732</v>
      </c>
      <c r="B28" s="159" t="str">
        <f t="shared" si="0"/>
        <v>niedziela</v>
      </c>
      <c r="C28" s="55" t="s">
        <v>48</v>
      </c>
      <c r="D28" s="142" t="s">
        <v>53</v>
      </c>
      <c r="E28" s="148">
        <v>0.77777777777777779</v>
      </c>
      <c r="F28" s="57" t="s">
        <v>34</v>
      </c>
      <c r="G28" s="148">
        <v>0.87847222222222221</v>
      </c>
      <c r="H28" s="85"/>
      <c r="I28" s="56"/>
      <c r="J28" s="126"/>
      <c r="K28" s="169"/>
      <c r="L28" s="58"/>
      <c r="M28" s="33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35" customFormat="1" ht="14.25" customHeight="1" thickBot="1">
      <c r="A29" s="215">
        <v>45744</v>
      </c>
      <c r="B29" s="217" t="str">
        <f t="shared" si="0"/>
        <v>piątek</v>
      </c>
      <c r="C29" s="202" t="s">
        <v>40</v>
      </c>
      <c r="D29" s="203" t="s">
        <v>53</v>
      </c>
      <c r="E29" s="204">
        <v>0.70833333333333337</v>
      </c>
      <c r="F29" s="205" t="s">
        <v>34</v>
      </c>
      <c r="G29" s="204">
        <v>0.80902777777777779</v>
      </c>
      <c r="H29" s="219"/>
      <c r="I29" s="213"/>
      <c r="J29" s="219"/>
      <c r="K29" s="210"/>
      <c r="L29" s="206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35" customFormat="1" ht="15" customHeight="1">
      <c r="A30" s="155">
        <v>45745</v>
      </c>
      <c r="B30" s="154" t="str">
        <f t="shared" si="0"/>
        <v>sobota</v>
      </c>
      <c r="C30" s="43" t="s">
        <v>48</v>
      </c>
      <c r="D30" s="100" t="s">
        <v>53</v>
      </c>
      <c r="E30" s="141">
        <v>0.33333333333333331</v>
      </c>
      <c r="F30" s="186" t="s">
        <v>34</v>
      </c>
      <c r="G30" s="141">
        <v>0.43402777777777773</v>
      </c>
      <c r="H30" s="79" t="s">
        <v>79</v>
      </c>
      <c r="I30" s="50" t="s">
        <v>91</v>
      </c>
      <c r="J30" s="181" t="s">
        <v>107</v>
      </c>
      <c r="K30" s="51" t="s">
        <v>92</v>
      </c>
      <c r="L30" s="52">
        <v>3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35" customFormat="1" ht="12.75" customHeight="1">
      <c r="A31" s="155">
        <v>45745</v>
      </c>
      <c r="B31" s="154" t="str">
        <f t="shared" si="0"/>
        <v>sobota</v>
      </c>
      <c r="C31" s="48" t="s">
        <v>48</v>
      </c>
      <c r="D31" s="100" t="s">
        <v>53</v>
      </c>
      <c r="E31" s="141">
        <v>0.44097222222222227</v>
      </c>
      <c r="F31" s="186" t="s">
        <v>34</v>
      </c>
      <c r="G31" s="141">
        <v>0.54166666666666663</v>
      </c>
      <c r="H31" s="79" t="s">
        <v>77</v>
      </c>
      <c r="I31" s="50" t="s">
        <v>91</v>
      </c>
      <c r="J31" s="78" t="s">
        <v>106</v>
      </c>
      <c r="K31" s="51" t="s">
        <v>92</v>
      </c>
      <c r="L31" s="52">
        <v>3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35" customFormat="1" ht="12.75" customHeight="1">
      <c r="A32" s="155">
        <v>45745</v>
      </c>
      <c r="B32" s="154" t="str">
        <f t="shared" si="0"/>
        <v>sobota</v>
      </c>
      <c r="C32" s="48" t="s">
        <v>48</v>
      </c>
      <c r="D32" s="100" t="s">
        <v>53</v>
      </c>
      <c r="E32" s="141">
        <v>0.5625</v>
      </c>
      <c r="F32" s="186" t="s">
        <v>34</v>
      </c>
      <c r="G32" s="141">
        <v>0.66319444444444442</v>
      </c>
      <c r="H32" s="79" t="s">
        <v>84</v>
      </c>
      <c r="I32" s="50" t="s">
        <v>91</v>
      </c>
      <c r="J32" s="250" t="s">
        <v>102</v>
      </c>
      <c r="K32" s="51" t="s">
        <v>92</v>
      </c>
      <c r="L32" s="52">
        <v>3</v>
      </c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0" s="35" customFormat="1" ht="12.75" customHeight="1">
      <c r="A33" s="155">
        <v>45745</v>
      </c>
      <c r="B33" s="154" t="str">
        <f t="shared" si="0"/>
        <v>sobota</v>
      </c>
      <c r="C33" s="48" t="s">
        <v>48</v>
      </c>
      <c r="D33" s="100" t="s">
        <v>53</v>
      </c>
      <c r="E33" s="141">
        <v>0.67013888888888884</v>
      </c>
      <c r="F33" s="186" t="s">
        <v>34</v>
      </c>
      <c r="G33" s="141">
        <v>0.77083333333333337</v>
      </c>
      <c r="H33" s="180"/>
      <c r="I33" s="50"/>
      <c r="J33" s="120"/>
      <c r="K33" s="107"/>
      <c r="L33" s="52"/>
      <c r="M33" s="33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4" spans="1:30" s="35" customFormat="1" ht="12.75" customHeight="1" thickBot="1">
      <c r="A34" s="155">
        <v>45745</v>
      </c>
      <c r="B34" s="154" t="str">
        <f t="shared" si="0"/>
        <v>sobota</v>
      </c>
      <c r="C34" s="55" t="s">
        <v>48</v>
      </c>
      <c r="D34" s="142" t="s">
        <v>53</v>
      </c>
      <c r="E34" s="148">
        <v>0.77777777777777779</v>
      </c>
      <c r="F34" s="187" t="s">
        <v>34</v>
      </c>
      <c r="G34" s="148">
        <v>0.87847222222222221</v>
      </c>
      <c r="H34" s="193"/>
      <c r="I34" s="50"/>
      <c r="J34" s="126"/>
      <c r="K34" s="144"/>
      <c r="L34" s="52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</row>
    <row r="35" spans="1:30" s="35" customFormat="1" ht="12.75" customHeight="1">
      <c r="A35" s="166">
        <v>45746</v>
      </c>
      <c r="B35" s="162" t="str">
        <f t="shared" si="0"/>
        <v>niedziela</v>
      </c>
      <c r="C35" s="43" t="s">
        <v>48</v>
      </c>
      <c r="D35" s="119" t="s">
        <v>53</v>
      </c>
      <c r="E35" s="146">
        <v>0.33333333333333331</v>
      </c>
      <c r="F35" s="59" t="s">
        <v>34</v>
      </c>
      <c r="G35" s="146">
        <v>0.43402777777777773</v>
      </c>
      <c r="H35" s="77"/>
      <c r="I35" s="45"/>
      <c r="J35" s="77"/>
      <c r="K35" s="108"/>
      <c r="L35" s="4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</row>
    <row r="36" spans="1:30" s="35" customFormat="1" ht="12.75" customHeight="1">
      <c r="A36" s="158">
        <v>45746</v>
      </c>
      <c r="B36" s="164" t="str">
        <f t="shared" si="0"/>
        <v>niedziela</v>
      </c>
      <c r="C36" s="48" t="s">
        <v>48</v>
      </c>
      <c r="D36" s="100" t="s">
        <v>53</v>
      </c>
      <c r="E36" s="141">
        <v>0.44097222222222227</v>
      </c>
      <c r="F36" s="53" t="s">
        <v>34</v>
      </c>
      <c r="G36" s="141">
        <v>0.54166666666666663</v>
      </c>
      <c r="H36" s="78"/>
      <c r="I36" s="50"/>
      <c r="J36" s="181"/>
      <c r="K36" s="107"/>
      <c r="L36" s="52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</row>
    <row r="37" spans="1:30" s="35" customFormat="1" ht="12.75" customHeight="1">
      <c r="A37" s="158">
        <v>45746</v>
      </c>
      <c r="B37" s="164" t="str">
        <f t="shared" si="0"/>
        <v>niedziela</v>
      </c>
      <c r="C37" s="48" t="s">
        <v>48</v>
      </c>
      <c r="D37" s="100" t="s">
        <v>53</v>
      </c>
      <c r="E37" s="141">
        <v>0.5625</v>
      </c>
      <c r="F37" s="53" t="s">
        <v>34</v>
      </c>
      <c r="G37" s="141">
        <v>0.66319444444444442</v>
      </c>
      <c r="H37" s="79"/>
      <c r="I37" s="80"/>
      <c r="J37" s="125"/>
      <c r="K37" s="107"/>
      <c r="L37" s="52"/>
      <c r="M37" s="33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</row>
    <row r="38" spans="1:30" s="35" customFormat="1" ht="12.75" customHeight="1">
      <c r="A38" s="158">
        <v>45746</v>
      </c>
      <c r="B38" s="164" t="str">
        <f t="shared" si="0"/>
        <v>niedziela</v>
      </c>
      <c r="C38" s="48" t="s">
        <v>48</v>
      </c>
      <c r="D38" s="100" t="s">
        <v>53</v>
      </c>
      <c r="E38" s="141">
        <v>0.67013888888888884</v>
      </c>
      <c r="F38" s="53" t="s">
        <v>34</v>
      </c>
      <c r="G38" s="141">
        <v>0.77083333333333337</v>
      </c>
      <c r="H38" s="180"/>
      <c r="I38" s="50"/>
      <c r="J38" s="120"/>
      <c r="K38" s="107"/>
      <c r="L38" s="52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</row>
    <row r="39" spans="1:30" s="35" customFormat="1" ht="12.75" customHeight="1" thickBot="1">
      <c r="A39" s="167">
        <v>45746</v>
      </c>
      <c r="B39" s="164" t="str">
        <f t="shared" si="0"/>
        <v>niedziela</v>
      </c>
      <c r="C39" s="55" t="s">
        <v>48</v>
      </c>
      <c r="D39" s="142" t="s">
        <v>53</v>
      </c>
      <c r="E39" s="148">
        <v>0.77777777777777779</v>
      </c>
      <c r="F39" s="57" t="s">
        <v>34</v>
      </c>
      <c r="G39" s="148">
        <v>0.87847222222222221</v>
      </c>
      <c r="H39" s="168"/>
      <c r="I39" s="56"/>
      <c r="J39" s="126"/>
      <c r="K39" s="169"/>
      <c r="L39" s="58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</row>
    <row r="40" spans="1:30" s="35" customFormat="1" ht="12.75" customHeight="1" thickBot="1">
      <c r="A40" s="130">
        <v>45751</v>
      </c>
      <c r="B40" s="136" t="str">
        <f t="shared" si="0"/>
        <v>piątek</v>
      </c>
      <c r="C40" s="86" t="s">
        <v>40</v>
      </c>
      <c r="D40" s="87" t="s">
        <v>53</v>
      </c>
      <c r="E40" s="93">
        <v>0.70833333333333337</v>
      </c>
      <c r="F40" s="94" t="s">
        <v>34</v>
      </c>
      <c r="G40" s="93">
        <v>0.80902777777777779</v>
      </c>
      <c r="H40" s="233"/>
      <c r="I40" s="234"/>
      <c r="J40" s="233"/>
      <c r="K40" s="210"/>
      <c r="L40" s="206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1:30" s="35" customFormat="1" ht="12.75" customHeight="1">
      <c r="A41" s="153">
        <v>45752</v>
      </c>
      <c r="B41" s="112" t="str">
        <f t="shared" si="0"/>
        <v>sobota</v>
      </c>
      <c r="C41" s="43" t="s">
        <v>48</v>
      </c>
      <c r="D41" s="119" t="s">
        <v>53</v>
      </c>
      <c r="E41" s="146">
        <v>0.33333333333333331</v>
      </c>
      <c r="F41" s="59" t="s">
        <v>34</v>
      </c>
      <c r="G41" s="146">
        <v>0.43402777777777773</v>
      </c>
      <c r="H41" s="79" t="s">
        <v>78</v>
      </c>
      <c r="I41" s="50" t="s">
        <v>97</v>
      </c>
      <c r="J41" s="246" t="s">
        <v>108</v>
      </c>
      <c r="K41" s="51"/>
      <c r="L41" s="52">
        <v>3</v>
      </c>
      <c r="M41" s="33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</row>
    <row r="42" spans="1:30" s="35" customFormat="1" ht="12.75" customHeight="1">
      <c r="A42" s="155">
        <v>45752</v>
      </c>
      <c r="B42" s="110" t="str">
        <f t="shared" si="0"/>
        <v>sobota</v>
      </c>
      <c r="C42" s="48" t="s">
        <v>48</v>
      </c>
      <c r="D42" s="100" t="s">
        <v>53</v>
      </c>
      <c r="E42" s="141">
        <v>0.44097222222222227</v>
      </c>
      <c r="F42" s="53" t="s">
        <v>34</v>
      </c>
      <c r="G42" s="141">
        <v>0.54166666666666663</v>
      </c>
      <c r="H42" s="79" t="s">
        <v>80</v>
      </c>
      <c r="I42" s="50" t="s">
        <v>97</v>
      </c>
      <c r="J42" s="181" t="s">
        <v>107</v>
      </c>
      <c r="K42" s="51"/>
      <c r="L42" s="52">
        <v>3</v>
      </c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</row>
    <row r="43" spans="1:30" s="35" customFormat="1" ht="12.75" customHeight="1">
      <c r="A43" s="155">
        <v>45752</v>
      </c>
      <c r="B43" s="110" t="str">
        <f t="shared" si="0"/>
        <v>sobota</v>
      </c>
      <c r="C43" s="48" t="s">
        <v>48</v>
      </c>
      <c r="D43" s="100" t="s">
        <v>53</v>
      </c>
      <c r="E43" s="141">
        <v>0.5625</v>
      </c>
      <c r="F43" s="53" t="s">
        <v>34</v>
      </c>
      <c r="G43" s="141">
        <v>0.66319444444444442</v>
      </c>
      <c r="H43" s="79" t="s">
        <v>82</v>
      </c>
      <c r="I43" s="50" t="s">
        <v>97</v>
      </c>
      <c r="J43" s="249" t="s">
        <v>107</v>
      </c>
      <c r="K43" s="150"/>
      <c r="L43" s="52">
        <v>3</v>
      </c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</row>
    <row r="44" spans="1:30" s="35" customFormat="1" ht="12.75" customHeight="1">
      <c r="A44" s="155">
        <v>45752</v>
      </c>
      <c r="B44" s="110" t="str">
        <f t="shared" si="0"/>
        <v>sobota</v>
      </c>
      <c r="C44" s="48" t="s">
        <v>48</v>
      </c>
      <c r="D44" s="100" t="s">
        <v>53</v>
      </c>
      <c r="E44" s="141">
        <v>0.67013888888888884</v>
      </c>
      <c r="F44" s="53" t="s">
        <v>34</v>
      </c>
      <c r="G44" s="141">
        <v>0.77083333333333337</v>
      </c>
      <c r="H44" s="179"/>
      <c r="I44" s="50"/>
      <c r="J44" s="120"/>
      <c r="K44" s="51"/>
      <c r="L44" s="52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</row>
    <row r="45" spans="1:30" s="35" customFormat="1" ht="12.75" customHeight="1" thickBot="1">
      <c r="A45" s="155">
        <v>45752</v>
      </c>
      <c r="B45" s="147" t="str">
        <f t="shared" si="0"/>
        <v>sobota</v>
      </c>
      <c r="C45" s="55" t="s">
        <v>48</v>
      </c>
      <c r="D45" s="142" t="s">
        <v>53</v>
      </c>
      <c r="E45" s="148">
        <v>0.77777777777777779</v>
      </c>
      <c r="F45" s="57" t="s">
        <v>34</v>
      </c>
      <c r="G45" s="148">
        <v>0.87847222222222221</v>
      </c>
      <c r="H45" s="83"/>
      <c r="I45" s="56"/>
      <c r="J45" s="126"/>
      <c r="K45" s="51"/>
      <c r="L45" s="58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</row>
    <row r="46" spans="1:30" s="35" customFormat="1" ht="12.75" customHeight="1">
      <c r="A46" s="166">
        <v>45753</v>
      </c>
      <c r="B46" s="111" t="str">
        <f t="shared" si="0"/>
        <v>niedziela</v>
      </c>
      <c r="C46" s="43" t="s">
        <v>48</v>
      </c>
      <c r="D46" s="119" t="s">
        <v>53</v>
      </c>
      <c r="E46" s="146">
        <v>0.33333333333333331</v>
      </c>
      <c r="F46" s="59" t="s">
        <v>34</v>
      </c>
      <c r="G46" s="146">
        <v>0.43402777777777773</v>
      </c>
      <c r="H46" s="79" t="s">
        <v>78</v>
      </c>
      <c r="I46" s="50" t="s">
        <v>97</v>
      </c>
      <c r="J46" s="246" t="s">
        <v>108</v>
      </c>
      <c r="K46" s="46"/>
      <c r="L46" s="52">
        <v>3</v>
      </c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</row>
    <row r="47" spans="1:30" s="35" customFormat="1">
      <c r="A47" s="158">
        <v>45753</v>
      </c>
      <c r="B47" s="111" t="str">
        <f t="shared" si="0"/>
        <v>niedziela</v>
      </c>
      <c r="C47" s="48" t="s">
        <v>48</v>
      </c>
      <c r="D47" s="100" t="s">
        <v>53</v>
      </c>
      <c r="E47" s="141">
        <v>0.44097222222222227</v>
      </c>
      <c r="F47" s="53" t="s">
        <v>34</v>
      </c>
      <c r="G47" s="141">
        <v>0.54166666666666663</v>
      </c>
      <c r="H47" s="79" t="s">
        <v>80</v>
      </c>
      <c r="I47" s="50" t="s">
        <v>97</v>
      </c>
      <c r="J47" s="181" t="s">
        <v>107</v>
      </c>
      <c r="K47" s="51"/>
      <c r="L47" s="52">
        <v>3</v>
      </c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</row>
    <row r="48" spans="1:30" s="35" customFormat="1">
      <c r="A48" s="158">
        <v>45753</v>
      </c>
      <c r="B48" s="111" t="str">
        <f t="shared" si="0"/>
        <v>niedziela</v>
      </c>
      <c r="C48" s="48" t="s">
        <v>48</v>
      </c>
      <c r="D48" s="100" t="s">
        <v>53</v>
      </c>
      <c r="E48" s="141">
        <v>0.5625</v>
      </c>
      <c r="F48" s="53" t="s">
        <v>34</v>
      </c>
      <c r="G48" s="141">
        <v>0.66319444444444442</v>
      </c>
      <c r="H48" s="275"/>
      <c r="I48" s="276"/>
      <c r="J48" s="277"/>
      <c r="K48" s="278"/>
      <c r="L48" s="279"/>
      <c r="M48" s="280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</row>
    <row r="49" spans="1:30" s="35" customFormat="1">
      <c r="A49" s="158">
        <v>45753</v>
      </c>
      <c r="B49" s="111" t="str">
        <f t="shared" si="0"/>
        <v>niedziela</v>
      </c>
      <c r="C49" s="48" t="s">
        <v>48</v>
      </c>
      <c r="D49" s="100" t="s">
        <v>53</v>
      </c>
      <c r="E49" s="141">
        <v>0.67013888888888884</v>
      </c>
      <c r="F49" s="53" t="s">
        <v>34</v>
      </c>
      <c r="G49" s="141">
        <v>0.77083333333333337</v>
      </c>
      <c r="H49" s="78"/>
      <c r="I49" s="50"/>
      <c r="J49" s="120"/>
      <c r="K49" s="51"/>
      <c r="L49" s="52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spans="1:30" s="35" customFormat="1" ht="15" thickBot="1">
      <c r="A50" s="167">
        <v>45753</v>
      </c>
      <c r="B50" s="111" t="str">
        <f t="shared" si="0"/>
        <v>niedziela</v>
      </c>
      <c r="C50" s="55" t="s">
        <v>48</v>
      </c>
      <c r="D50" s="142" t="s">
        <v>53</v>
      </c>
      <c r="E50" s="148">
        <v>0.77777777777777779</v>
      </c>
      <c r="F50" s="57" t="s">
        <v>34</v>
      </c>
      <c r="G50" s="148">
        <v>0.87847222222222221</v>
      </c>
      <c r="H50" s="83"/>
      <c r="I50" s="56"/>
      <c r="J50" s="126"/>
      <c r="K50" s="51"/>
      <c r="L50" s="58"/>
      <c r="M50" s="33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0" s="35" customFormat="1" ht="15" thickBot="1">
      <c r="A51" s="215">
        <v>45772</v>
      </c>
      <c r="B51" s="216" t="str">
        <f t="shared" si="0"/>
        <v>piątek</v>
      </c>
      <c r="C51" s="202" t="s">
        <v>40</v>
      </c>
      <c r="D51" s="203" t="s">
        <v>39</v>
      </c>
      <c r="E51" s="204">
        <v>0.70833333333333337</v>
      </c>
      <c r="F51" s="205" t="s">
        <v>34</v>
      </c>
      <c r="G51" s="204">
        <v>0.80902777777777779</v>
      </c>
      <c r="H51" s="219"/>
      <c r="I51" s="213"/>
      <c r="J51" s="219"/>
      <c r="K51" s="232"/>
      <c r="L51" s="206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1:30" s="35" customFormat="1">
      <c r="A52" s="228">
        <v>45773</v>
      </c>
      <c r="B52" s="110" t="str">
        <f t="shared" si="0"/>
        <v>sobota</v>
      </c>
      <c r="C52" s="43" t="s">
        <v>48</v>
      </c>
      <c r="D52" s="100" t="s">
        <v>53</v>
      </c>
      <c r="E52" s="141">
        <v>0.33333333333333331</v>
      </c>
      <c r="F52" s="53" t="s">
        <v>34</v>
      </c>
      <c r="G52" s="141">
        <v>0.43402777777777773</v>
      </c>
      <c r="H52" s="99"/>
      <c r="I52" s="50"/>
      <c r="J52" s="77"/>
      <c r="K52" s="107"/>
      <c r="L52" s="52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</row>
    <row r="53" spans="1:30" s="35" customFormat="1">
      <c r="A53" s="228">
        <v>45773</v>
      </c>
      <c r="B53" s="110" t="str">
        <f t="shared" si="0"/>
        <v>sobota</v>
      </c>
      <c r="C53" s="48" t="s">
        <v>48</v>
      </c>
      <c r="D53" s="100" t="s">
        <v>53</v>
      </c>
      <c r="E53" s="141">
        <v>0.44097222222222227</v>
      </c>
      <c r="F53" s="53" t="s">
        <v>34</v>
      </c>
      <c r="G53" s="141">
        <v>0.54166666666666663</v>
      </c>
      <c r="H53" s="99"/>
      <c r="I53" s="50"/>
      <c r="J53" s="181"/>
      <c r="K53" s="107"/>
      <c r="L53" s="52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</row>
    <row r="54" spans="1:30" s="35" customFormat="1">
      <c r="A54" s="228">
        <v>45773</v>
      </c>
      <c r="B54" s="110" t="str">
        <f t="shared" si="0"/>
        <v>sobota</v>
      </c>
      <c r="C54" s="48" t="s">
        <v>48</v>
      </c>
      <c r="D54" s="100" t="s">
        <v>53</v>
      </c>
      <c r="E54" s="141">
        <v>0.5625</v>
      </c>
      <c r="F54" s="53" t="s">
        <v>34</v>
      </c>
      <c r="G54" s="141">
        <v>0.66319444444444442</v>
      </c>
      <c r="H54" s="99"/>
      <c r="I54" s="50"/>
      <c r="J54" s="125"/>
      <c r="K54" s="107"/>
      <c r="L54" s="52"/>
      <c r="M54" s="33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  <row r="55" spans="1:30" s="35" customFormat="1">
      <c r="A55" s="228">
        <v>45773</v>
      </c>
      <c r="B55" s="124" t="str">
        <f t="shared" si="0"/>
        <v>sobota</v>
      </c>
      <c r="C55" s="48" t="s">
        <v>48</v>
      </c>
      <c r="D55" s="100" t="s">
        <v>53</v>
      </c>
      <c r="E55" s="141">
        <v>0.67013888888888884</v>
      </c>
      <c r="F55" s="53" t="s">
        <v>34</v>
      </c>
      <c r="G55" s="141">
        <v>0.77083333333333337</v>
      </c>
      <c r="H55" s="179"/>
      <c r="I55" s="50"/>
      <c r="J55" s="120"/>
      <c r="K55" s="107"/>
      <c r="L55" s="52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35" customFormat="1" ht="15" thickBot="1">
      <c r="A56" s="228">
        <v>45773</v>
      </c>
      <c r="B56" s="124" t="str">
        <f t="shared" si="0"/>
        <v>sobota</v>
      </c>
      <c r="C56" s="55" t="s">
        <v>48</v>
      </c>
      <c r="D56" s="142" t="s">
        <v>53</v>
      </c>
      <c r="E56" s="148">
        <v>0.77777777777777779</v>
      </c>
      <c r="F56" s="57" t="s">
        <v>34</v>
      </c>
      <c r="G56" s="148">
        <v>0.87847222222222221</v>
      </c>
      <c r="H56" s="121"/>
      <c r="I56" s="50"/>
      <c r="J56" s="120"/>
      <c r="K56" s="107"/>
      <c r="L56" s="52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</row>
    <row r="57" spans="1:30" s="35" customFormat="1">
      <c r="A57" s="166">
        <v>45774</v>
      </c>
      <c r="B57" s="171" t="str">
        <f t="shared" si="0"/>
        <v>niedziela</v>
      </c>
      <c r="C57" s="43" t="s">
        <v>48</v>
      </c>
      <c r="D57" s="119" t="s">
        <v>53</v>
      </c>
      <c r="E57" s="146">
        <v>0.33333333333333331</v>
      </c>
      <c r="F57" s="59" t="s">
        <v>34</v>
      </c>
      <c r="G57" s="146">
        <v>0.43402777777777773</v>
      </c>
      <c r="H57" s="175" t="s">
        <v>82</v>
      </c>
      <c r="I57" s="45" t="s">
        <v>97</v>
      </c>
      <c r="J57" s="251" t="s">
        <v>107</v>
      </c>
      <c r="K57" s="145"/>
      <c r="L57" s="47">
        <v>3</v>
      </c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</row>
    <row r="58" spans="1:30" s="35" customFormat="1">
      <c r="A58" s="158">
        <v>45774</v>
      </c>
      <c r="B58" s="149" t="str">
        <f t="shared" si="0"/>
        <v>niedziela</v>
      </c>
      <c r="C58" s="48" t="s">
        <v>48</v>
      </c>
      <c r="D58" s="100" t="s">
        <v>53</v>
      </c>
      <c r="E58" s="141">
        <v>0.44097222222222227</v>
      </c>
      <c r="F58" s="53" t="s">
        <v>34</v>
      </c>
      <c r="G58" s="141">
        <v>0.54166666666666663</v>
      </c>
      <c r="H58" s="79" t="s">
        <v>78</v>
      </c>
      <c r="I58" s="50" t="s">
        <v>97</v>
      </c>
      <c r="J58" s="246" t="s">
        <v>108</v>
      </c>
      <c r="K58" s="51"/>
      <c r="L58" s="52">
        <v>3</v>
      </c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</row>
    <row r="59" spans="1:30" s="35" customFormat="1">
      <c r="A59" s="158">
        <v>45774</v>
      </c>
      <c r="B59" s="149" t="str">
        <f t="shared" si="0"/>
        <v>niedziela</v>
      </c>
      <c r="C59" s="48" t="s">
        <v>48</v>
      </c>
      <c r="D59" s="100" t="s">
        <v>53</v>
      </c>
      <c r="E59" s="141">
        <v>0.5625</v>
      </c>
      <c r="F59" s="53" t="s">
        <v>34</v>
      </c>
      <c r="G59" s="141">
        <v>0.66319444444444442</v>
      </c>
      <c r="H59" s="123"/>
      <c r="I59" s="50"/>
      <c r="J59" s="125"/>
      <c r="K59" s="144"/>
      <c r="L59" s="52"/>
      <c r="M59" s="33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</row>
    <row r="60" spans="1:30" s="35" customFormat="1">
      <c r="A60" s="158">
        <v>45774</v>
      </c>
      <c r="B60" s="113" t="str">
        <f t="shared" si="0"/>
        <v>niedziela</v>
      </c>
      <c r="C60" s="48" t="s">
        <v>48</v>
      </c>
      <c r="D60" s="100" t="s">
        <v>53</v>
      </c>
      <c r="E60" s="141">
        <v>0.67013888888888884</v>
      </c>
      <c r="F60" s="53" t="s">
        <v>34</v>
      </c>
      <c r="G60" s="141">
        <v>0.77083333333333337</v>
      </c>
      <c r="H60" s="123"/>
      <c r="I60" s="50"/>
      <c r="J60" s="120"/>
      <c r="K60" s="143"/>
      <c r="L60" s="52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</row>
    <row r="61" spans="1:30" s="35" customFormat="1" ht="15" thickBot="1">
      <c r="A61" s="167">
        <v>45774</v>
      </c>
      <c r="B61" s="117" t="str">
        <f t="shared" si="0"/>
        <v>niedziela</v>
      </c>
      <c r="C61" s="55" t="s">
        <v>48</v>
      </c>
      <c r="D61" s="142" t="s">
        <v>53</v>
      </c>
      <c r="E61" s="148">
        <v>0.77777777777777779</v>
      </c>
      <c r="F61" s="57" t="s">
        <v>34</v>
      </c>
      <c r="G61" s="148">
        <v>0.87847222222222221</v>
      </c>
      <c r="H61" s="122"/>
      <c r="I61" s="56"/>
      <c r="J61" s="126"/>
      <c r="K61" s="127"/>
      <c r="L61" s="58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</row>
    <row r="62" spans="1:30" s="35" customFormat="1" ht="15" thickBot="1">
      <c r="A62" s="215">
        <v>45786</v>
      </c>
      <c r="B62" s="132" t="str">
        <f t="shared" si="0"/>
        <v>piątek</v>
      </c>
      <c r="C62" s="88" t="s">
        <v>40</v>
      </c>
      <c r="D62" s="90" t="s">
        <v>39</v>
      </c>
      <c r="E62" s="95">
        <v>0.70833333333333337</v>
      </c>
      <c r="F62" s="96" t="s">
        <v>34</v>
      </c>
      <c r="G62" s="95">
        <v>0.80902777777777779</v>
      </c>
      <c r="H62" s="134"/>
      <c r="I62" s="104"/>
      <c r="J62" s="135"/>
      <c r="K62" s="88"/>
      <c r="L62" s="105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</row>
    <row r="63" spans="1:30" s="35" customFormat="1">
      <c r="A63" s="173">
        <v>45787</v>
      </c>
      <c r="B63" s="114" t="str">
        <f t="shared" si="0"/>
        <v>sobota</v>
      </c>
      <c r="C63" s="43" t="s">
        <v>48</v>
      </c>
      <c r="D63" s="119" t="s">
        <v>53</v>
      </c>
      <c r="E63" s="151">
        <v>0.33333333333333331</v>
      </c>
      <c r="F63" s="59" t="s">
        <v>34</v>
      </c>
      <c r="G63" s="146">
        <v>0.43402777777777773</v>
      </c>
      <c r="H63" s="175" t="s">
        <v>79</v>
      </c>
      <c r="I63" s="45" t="s">
        <v>91</v>
      </c>
      <c r="J63" s="252" t="s">
        <v>107</v>
      </c>
      <c r="K63" s="46" t="s">
        <v>92</v>
      </c>
      <c r="L63" s="47">
        <v>3</v>
      </c>
      <c r="M63" s="33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</row>
    <row r="64" spans="1:30" s="35" customFormat="1">
      <c r="A64" s="173">
        <v>45787</v>
      </c>
      <c r="B64" s="115" t="str">
        <f t="shared" si="0"/>
        <v>sobota</v>
      </c>
      <c r="C64" s="48" t="s">
        <v>48</v>
      </c>
      <c r="D64" s="100" t="s">
        <v>53</v>
      </c>
      <c r="E64" s="141">
        <v>0.44097222222222227</v>
      </c>
      <c r="F64" s="53" t="s">
        <v>34</v>
      </c>
      <c r="G64" s="141">
        <v>0.54166666666666663</v>
      </c>
      <c r="H64" s="79" t="s">
        <v>81</v>
      </c>
      <c r="I64" s="50" t="s">
        <v>91</v>
      </c>
      <c r="J64" s="261" t="s">
        <v>98</v>
      </c>
      <c r="K64" s="150" t="s">
        <v>92</v>
      </c>
      <c r="L64" s="52">
        <v>3</v>
      </c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</row>
    <row r="65" spans="1:30" s="35" customFormat="1">
      <c r="A65" s="173">
        <v>45787</v>
      </c>
      <c r="B65" s="115" t="str">
        <f t="shared" si="0"/>
        <v>sobota</v>
      </c>
      <c r="C65" s="48" t="s">
        <v>48</v>
      </c>
      <c r="D65" s="100" t="s">
        <v>53</v>
      </c>
      <c r="E65" s="141">
        <v>0.5625</v>
      </c>
      <c r="F65" s="53" t="s">
        <v>34</v>
      </c>
      <c r="G65" s="141">
        <v>0.66319444444444442</v>
      </c>
      <c r="H65" s="275" t="s">
        <v>76</v>
      </c>
      <c r="I65" s="276" t="s">
        <v>91</v>
      </c>
      <c r="J65" s="277" t="s">
        <v>105</v>
      </c>
      <c r="K65" s="278" t="s">
        <v>92</v>
      </c>
      <c r="L65" s="279">
        <v>3</v>
      </c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</row>
    <row r="66" spans="1:30" s="35" customFormat="1">
      <c r="A66" s="173">
        <v>45787</v>
      </c>
      <c r="B66" s="115" t="str">
        <f t="shared" si="0"/>
        <v>sobota</v>
      </c>
      <c r="C66" s="48" t="s">
        <v>48</v>
      </c>
      <c r="D66" s="100" t="s">
        <v>53</v>
      </c>
      <c r="E66" s="141">
        <v>0.67013888888888884</v>
      </c>
      <c r="F66" s="53" t="s">
        <v>34</v>
      </c>
      <c r="G66" s="141">
        <v>0.77083333333333337</v>
      </c>
      <c r="H66" s="78"/>
      <c r="I66" s="50"/>
      <c r="J66" s="120"/>
      <c r="K66" s="150"/>
      <c r="L66" s="52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</row>
    <row r="67" spans="1:30" s="35" customFormat="1" ht="15" thickBot="1">
      <c r="A67" s="173">
        <v>45787</v>
      </c>
      <c r="B67" s="115" t="str">
        <f t="shared" si="0"/>
        <v>sobota</v>
      </c>
      <c r="C67" s="55" t="s">
        <v>48</v>
      </c>
      <c r="D67" s="142" t="s">
        <v>53</v>
      </c>
      <c r="E67" s="148">
        <v>0.77777777777777779</v>
      </c>
      <c r="F67" s="57" t="s">
        <v>34</v>
      </c>
      <c r="G67" s="148">
        <v>0.87847222222222221</v>
      </c>
      <c r="H67" s="85"/>
      <c r="I67" s="56"/>
      <c r="J67" s="126"/>
      <c r="K67" s="169"/>
      <c r="L67" s="58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</row>
    <row r="68" spans="1:30" s="35" customFormat="1" ht="12.75" customHeight="1">
      <c r="A68" s="161">
        <v>45788</v>
      </c>
      <c r="B68" s="116" t="str">
        <f t="shared" si="0"/>
        <v>niedziela</v>
      </c>
      <c r="C68" s="43" t="s">
        <v>48</v>
      </c>
      <c r="D68" s="119" t="s">
        <v>53</v>
      </c>
      <c r="E68" s="151">
        <v>0.33333333333333331</v>
      </c>
      <c r="F68" s="59" t="s">
        <v>34</v>
      </c>
      <c r="G68" s="146">
        <v>0.43402777777777773</v>
      </c>
      <c r="H68" s="175" t="s">
        <v>77</v>
      </c>
      <c r="I68" s="45" t="s">
        <v>91</v>
      </c>
      <c r="J68" s="77" t="s">
        <v>106</v>
      </c>
      <c r="K68" s="46" t="s">
        <v>92</v>
      </c>
      <c r="L68" s="47">
        <v>3</v>
      </c>
      <c r="M68" s="33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</row>
    <row r="69" spans="1:30" s="35" customFormat="1" ht="12.75" customHeight="1">
      <c r="A69" s="163">
        <v>45788</v>
      </c>
      <c r="B69" s="113" t="str">
        <f t="shared" si="0"/>
        <v>niedziela</v>
      </c>
      <c r="C69" s="48" t="s">
        <v>48</v>
      </c>
      <c r="D69" s="100" t="s">
        <v>53</v>
      </c>
      <c r="E69" s="141">
        <v>0.44097222222222227</v>
      </c>
      <c r="F69" s="53" t="s">
        <v>34</v>
      </c>
      <c r="G69" s="141">
        <v>0.54166666666666663</v>
      </c>
      <c r="H69" s="79" t="s">
        <v>83</v>
      </c>
      <c r="I69" s="50" t="s">
        <v>91</v>
      </c>
      <c r="J69" s="249" t="s">
        <v>102</v>
      </c>
      <c r="K69" s="51" t="s">
        <v>92</v>
      </c>
      <c r="L69" s="52">
        <v>3</v>
      </c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</row>
    <row r="70" spans="1:30" s="35" customFormat="1" ht="12.75" customHeight="1">
      <c r="A70" s="163">
        <v>45788</v>
      </c>
      <c r="B70" s="113" t="str">
        <f t="shared" si="0"/>
        <v>niedziela</v>
      </c>
      <c r="C70" s="48" t="s">
        <v>48</v>
      </c>
      <c r="D70" s="100" t="s">
        <v>53</v>
      </c>
      <c r="E70" s="141">
        <v>0.5625</v>
      </c>
      <c r="F70" s="53" t="s">
        <v>34</v>
      </c>
      <c r="G70" s="141">
        <v>0.66319444444444442</v>
      </c>
      <c r="H70" s="79" t="s">
        <v>84</v>
      </c>
      <c r="I70" s="50" t="s">
        <v>91</v>
      </c>
      <c r="J70" s="250" t="s">
        <v>102</v>
      </c>
      <c r="K70" s="51" t="s">
        <v>92</v>
      </c>
      <c r="L70" s="52">
        <v>3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35" customFormat="1" ht="12.75" customHeight="1">
      <c r="A71" s="163">
        <v>45788</v>
      </c>
      <c r="B71" s="113" t="str">
        <f t="shared" si="0"/>
        <v>niedziela</v>
      </c>
      <c r="C71" s="48" t="s">
        <v>48</v>
      </c>
      <c r="D71" s="100" t="s">
        <v>53</v>
      </c>
      <c r="E71" s="141">
        <v>0.67013888888888884</v>
      </c>
      <c r="F71" s="53" t="s">
        <v>34</v>
      </c>
      <c r="G71" s="141">
        <v>0.77083333333333337</v>
      </c>
      <c r="H71" s="79"/>
      <c r="I71" s="50"/>
      <c r="J71" s="120"/>
      <c r="K71" s="197"/>
      <c r="L71" s="52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</row>
    <row r="72" spans="1:30" s="35" customFormat="1" ht="12.75" customHeight="1" thickBot="1">
      <c r="A72" s="165">
        <v>45788</v>
      </c>
      <c r="B72" s="113" t="str">
        <f t="shared" ref="B72:B116" si="1">IF(WEEKDAY(A72,2)=5,"piątek",IF(WEEKDAY(A72,2)=6,"sobota",IF(WEEKDAY(A72,2)=7,"niedziela","Błąd")))</f>
        <v>niedziela</v>
      </c>
      <c r="C72" s="55" t="s">
        <v>48</v>
      </c>
      <c r="D72" s="142" t="s">
        <v>53</v>
      </c>
      <c r="E72" s="141">
        <v>0.77777777777777779</v>
      </c>
      <c r="F72" s="53" t="s">
        <v>34</v>
      </c>
      <c r="G72" s="141">
        <v>0.87847222222222221</v>
      </c>
      <c r="H72" s="85"/>
      <c r="I72" s="50"/>
      <c r="J72" s="126"/>
      <c r="K72" s="51"/>
      <c r="L72" s="52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</row>
    <row r="73" spans="1:30" s="35" customFormat="1" ht="12.75" customHeight="1" thickBot="1">
      <c r="A73" s="130">
        <v>45800</v>
      </c>
      <c r="B73" s="131" t="str">
        <f t="shared" si="1"/>
        <v>piątek</v>
      </c>
      <c r="C73" s="202" t="s">
        <v>40</v>
      </c>
      <c r="D73" s="203" t="s">
        <v>39</v>
      </c>
      <c r="E73" s="204">
        <v>0.70833333333333337</v>
      </c>
      <c r="F73" s="205" t="s">
        <v>34</v>
      </c>
      <c r="G73" s="204">
        <v>0.80902777777777779</v>
      </c>
      <c r="H73" s="219"/>
      <c r="I73" s="213"/>
      <c r="J73" s="219"/>
      <c r="K73" s="210"/>
      <c r="L73" s="206"/>
      <c r="M73" s="33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</row>
    <row r="74" spans="1:30" s="35" customFormat="1" ht="12.75" customHeight="1">
      <c r="A74" s="172">
        <v>45801</v>
      </c>
      <c r="B74" s="114" t="str">
        <f t="shared" si="1"/>
        <v>sobota</v>
      </c>
      <c r="C74" s="43" t="s">
        <v>48</v>
      </c>
      <c r="D74" s="100" t="s">
        <v>53</v>
      </c>
      <c r="E74" s="141">
        <v>0.33333333333333331</v>
      </c>
      <c r="F74" s="53" t="s">
        <v>34</v>
      </c>
      <c r="G74" s="141">
        <v>0.43402777777777773</v>
      </c>
      <c r="H74" s="99"/>
      <c r="I74" s="50"/>
      <c r="J74" s="77"/>
      <c r="K74" s="107"/>
      <c r="L74" s="5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</row>
    <row r="75" spans="1:30" s="35" customFormat="1" ht="12.75" customHeight="1">
      <c r="A75" s="173">
        <v>45801</v>
      </c>
      <c r="B75" s="115" t="str">
        <f t="shared" si="1"/>
        <v>sobota</v>
      </c>
      <c r="C75" s="48" t="s">
        <v>48</v>
      </c>
      <c r="D75" s="100" t="s">
        <v>53</v>
      </c>
      <c r="E75" s="141">
        <v>0.44097222222222227</v>
      </c>
      <c r="F75" s="53" t="s">
        <v>34</v>
      </c>
      <c r="G75" s="141">
        <v>0.54166666666666663</v>
      </c>
      <c r="H75" s="99"/>
      <c r="I75" s="50"/>
      <c r="J75" s="181"/>
      <c r="K75" s="107"/>
      <c r="L75" s="52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</row>
    <row r="76" spans="1:30" s="35" customFormat="1" ht="12.75" customHeight="1">
      <c r="A76" s="173">
        <v>45801</v>
      </c>
      <c r="B76" s="115" t="str">
        <f t="shared" si="1"/>
        <v>sobota</v>
      </c>
      <c r="C76" s="48" t="s">
        <v>48</v>
      </c>
      <c r="D76" s="100" t="s">
        <v>53</v>
      </c>
      <c r="E76" s="141">
        <v>0.5625</v>
      </c>
      <c r="F76" s="53" t="s">
        <v>34</v>
      </c>
      <c r="G76" s="141">
        <v>0.66319444444444442</v>
      </c>
      <c r="H76" s="99"/>
      <c r="I76" s="50"/>
      <c r="J76" s="125"/>
      <c r="K76" s="107"/>
      <c r="L76" s="52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</row>
    <row r="77" spans="1:30" s="35" customFormat="1" ht="12.75" customHeight="1">
      <c r="A77" s="173">
        <v>45801</v>
      </c>
      <c r="B77" s="115" t="str">
        <f t="shared" si="1"/>
        <v>sobota</v>
      </c>
      <c r="C77" s="48" t="s">
        <v>48</v>
      </c>
      <c r="D77" s="100" t="s">
        <v>53</v>
      </c>
      <c r="E77" s="141">
        <v>0.67013888888888884</v>
      </c>
      <c r="F77" s="53" t="s">
        <v>34</v>
      </c>
      <c r="G77" s="141">
        <v>0.77083333333333337</v>
      </c>
      <c r="H77" s="194"/>
      <c r="I77" s="50"/>
      <c r="J77" s="120"/>
      <c r="K77" s="107"/>
      <c r="L77" s="52"/>
      <c r="M77" s="33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35" customFormat="1" ht="14.25" customHeight="1" thickBot="1">
      <c r="A78" s="177">
        <v>45801</v>
      </c>
      <c r="B78" s="115" t="str">
        <f t="shared" si="1"/>
        <v>sobota</v>
      </c>
      <c r="C78" s="55" t="s">
        <v>48</v>
      </c>
      <c r="D78" s="142" t="s">
        <v>53</v>
      </c>
      <c r="E78" s="148">
        <v>0.77777777777777779</v>
      </c>
      <c r="F78" s="57" t="s">
        <v>34</v>
      </c>
      <c r="G78" s="148">
        <v>0.87847222222222221</v>
      </c>
      <c r="H78" s="121"/>
      <c r="I78" s="50"/>
      <c r="J78" s="126"/>
      <c r="K78" s="143"/>
      <c r="L78" s="52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</row>
    <row r="79" spans="1:30" s="35" customFormat="1" ht="12.75" customHeight="1">
      <c r="A79" s="163">
        <v>45802</v>
      </c>
      <c r="B79" s="116" t="str">
        <f t="shared" si="1"/>
        <v>niedziela</v>
      </c>
      <c r="C79" s="43" t="s">
        <v>48</v>
      </c>
      <c r="D79" s="119" t="s">
        <v>53</v>
      </c>
      <c r="E79" s="146">
        <v>0.33333333333333331</v>
      </c>
      <c r="F79" s="59" t="s">
        <v>34</v>
      </c>
      <c r="G79" s="183">
        <v>0.43402777777777773</v>
      </c>
      <c r="H79" s="77"/>
      <c r="I79" s="45"/>
      <c r="J79" s="77"/>
      <c r="K79" s="108"/>
      <c r="L79" s="4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</row>
    <row r="80" spans="1:30" s="35" customFormat="1" ht="12.75" customHeight="1">
      <c r="A80" s="163">
        <v>45802</v>
      </c>
      <c r="B80" s="113" t="str">
        <f t="shared" si="1"/>
        <v>niedziela</v>
      </c>
      <c r="C80" s="48" t="s">
        <v>48</v>
      </c>
      <c r="D80" s="100" t="s">
        <v>53</v>
      </c>
      <c r="E80" s="141">
        <v>0.44097222222222227</v>
      </c>
      <c r="F80" s="53" t="s">
        <v>34</v>
      </c>
      <c r="G80" s="184">
        <v>0.54166666666666663</v>
      </c>
      <c r="H80" s="78"/>
      <c r="I80" s="50"/>
      <c r="J80" s="181"/>
      <c r="K80" s="107"/>
      <c r="L80" s="52"/>
      <c r="M80" s="33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</row>
    <row r="81" spans="1:30" s="35" customFormat="1" ht="12.75" customHeight="1">
      <c r="A81" s="163">
        <v>45802</v>
      </c>
      <c r="B81" s="113" t="str">
        <f t="shared" si="1"/>
        <v>niedziela</v>
      </c>
      <c r="C81" s="48" t="s">
        <v>48</v>
      </c>
      <c r="D81" s="100" t="s">
        <v>53</v>
      </c>
      <c r="E81" s="141">
        <v>0.5625</v>
      </c>
      <c r="F81" s="53" t="s">
        <v>34</v>
      </c>
      <c r="G81" s="184">
        <v>0.66319444444444442</v>
      </c>
      <c r="H81" s="79"/>
      <c r="I81" s="80"/>
      <c r="J81" s="125"/>
      <c r="K81" s="107"/>
      <c r="L81" s="52"/>
      <c r="M81" s="214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</row>
    <row r="82" spans="1:30" s="35" customFormat="1" ht="12.75" customHeight="1">
      <c r="A82" s="163">
        <v>45802</v>
      </c>
      <c r="B82" s="113" t="str">
        <f t="shared" si="1"/>
        <v>niedziela</v>
      </c>
      <c r="C82" s="48" t="s">
        <v>48</v>
      </c>
      <c r="D82" s="100" t="s">
        <v>53</v>
      </c>
      <c r="E82" s="141">
        <v>0.67013888888888884</v>
      </c>
      <c r="F82" s="53" t="s">
        <v>34</v>
      </c>
      <c r="G82" s="184">
        <v>0.77083333333333337</v>
      </c>
      <c r="H82" s="79"/>
      <c r="I82" s="50"/>
      <c r="J82" s="120"/>
      <c r="K82" s="107"/>
      <c r="L82" s="52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</row>
    <row r="83" spans="1:30" s="35" customFormat="1" ht="12.75" customHeight="1" thickBot="1">
      <c r="A83" s="165">
        <v>45802</v>
      </c>
      <c r="B83" s="117" t="str">
        <f t="shared" si="1"/>
        <v>niedziela</v>
      </c>
      <c r="C83" s="55" t="s">
        <v>48</v>
      </c>
      <c r="D83" s="142" t="s">
        <v>53</v>
      </c>
      <c r="E83" s="148">
        <v>0.77777777777777779</v>
      </c>
      <c r="F83" s="57" t="s">
        <v>34</v>
      </c>
      <c r="G83" s="185">
        <v>0.87847222222222221</v>
      </c>
      <c r="H83" s="122"/>
      <c r="I83" s="56"/>
      <c r="J83" s="240"/>
      <c r="K83" s="241"/>
      <c r="L83" s="58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</row>
    <row r="84" spans="1:30" s="35" customFormat="1" ht="12.75" customHeight="1" thickBot="1">
      <c r="A84" s="130">
        <v>45807</v>
      </c>
      <c r="B84" s="216" t="str">
        <f t="shared" si="1"/>
        <v>piątek</v>
      </c>
      <c r="C84" s="202" t="s">
        <v>40</v>
      </c>
      <c r="D84" s="203" t="s">
        <v>53</v>
      </c>
      <c r="E84" s="204">
        <v>0.70833333333333337</v>
      </c>
      <c r="F84" s="205" t="s">
        <v>34</v>
      </c>
      <c r="G84" s="204">
        <v>0.80902777777777779</v>
      </c>
      <c r="H84" s="219"/>
      <c r="I84" s="213"/>
      <c r="J84" s="219"/>
      <c r="K84" s="210"/>
      <c r="L84" s="206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35" customFormat="1" ht="12.75" customHeight="1">
      <c r="A85" s="172">
        <v>45808</v>
      </c>
      <c r="B85" s="115" t="str">
        <f t="shared" si="1"/>
        <v>sobota</v>
      </c>
      <c r="C85" s="43" t="s">
        <v>48</v>
      </c>
      <c r="D85" s="100" t="s">
        <v>53</v>
      </c>
      <c r="E85" s="218">
        <v>0.33333333333333331</v>
      </c>
      <c r="F85" s="53" t="s">
        <v>34</v>
      </c>
      <c r="G85" s="141">
        <v>0.43402777777777773</v>
      </c>
      <c r="H85" s="99"/>
      <c r="I85" s="50"/>
      <c r="J85" s="77"/>
      <c r="K85" s="51"/>
      <c r="L85" s="52"/>
      <c r="M85" s="33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</row>
    <row r="86" spans="1:30" s="35" customFormat="1" ht="12.75" customHeight="1">
      <c r="A86" s="173">
        <v>45808</v>
      </c>
      <c r="B86" s="115" t="str">
        <f t="shared" si="1"/>
        <v>sobota</v>
      </c>
      <c r="C86" s="48" t="s">
        <v>48</v>
      </c>
      <c r="D86" s="100" t="s">
        <v>53</v>
      </c>
      <c r="E86" s="141">
        <v>0.44097222222222227</v>
      </c>
      <c r="F86" s="53" t="s">
        <v>34</v>
      </c>
      <c r="G86" s="141">
        <v>0.54166666666666663</v>
      </c>
      <c r="H86" s="79"/>
      <c r="I86" s="50"/>
      <c r="J86" s="181"/>
      <c r="K86" s="197"/>
      <c r="L86" s="52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</row>
    <row r="87" spans="1:30" s="35" customFormat="1" ht="12.75" customHeight="1">
      <c r="A87" s="173">
        <v>45808</v>
      </c>
      <c r="B87" s="115" t="str">
        <f t="shared" si="1"/>
        <v>sobota</v>
      </c>
      <c r="C87" s="48" t="s">
        <v>48</v>
      </c>
      <c r="D87" s="100" t="s">
        <v>53</v>
      </c>
      <c r="E87" s="141">
        <v>0.5625</v>
      </c>
      <c r="F87" s="53" t="s">
        <v>34</v>
      </c>
      <c r="G87" s="141">
        <v>0.66319444444444442</v>
      </c>
      <c r="H87" s="179"/>
      <c r="I87" s="50"/>
      <c r="J87" s="125"/>
      <c r="K87" s="51"/>
      <c r="L87" s="52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</row>
    <row r="88" spans="1:30" s="35" customFormat="1" ht="12.75" customHeight="1">
      <c r="A88" s="173">
        <v>45808</v>
      </c>
      <c r="B88" s="115" t="str">
        <f t="shared" si="1"/>
        <v>sobota</v>
      </c>
      <c r="C88" s="48" t="s">
        <v>48</v>
      </c>
      <c r="D88" s="100" t="s">
        <v>53</v>
      </c>
      <c r="E88" s="141">
        <v>0.67013888888888884</v>
      </c>
      <c r="F88" s="53" t="s">
        <v>34</v>
      </c>
      <c r="G88" s="141">
        <v>0.77083333333333337</v>
      </c>
      <c r="H88" s="123"/>
      <c r="I88" s="50"/>
      <c r="J88" s="120"/>
      <c r="K88" s="51"/>
      <c r="L88" s="52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</row>
    <row r="89" spans="1:30" s="35" customFormat="1" ht="14.25" customHeight="1" thickBot="1">
      <c r="A89" s="177">
        <v>45808</v>
      </c>
      <c r="B89" s="115" t="str">
        <f t="shared" si="1"/>
        <v>sobota</v>
      </c>
      <c r="C89" s="55" t="s">
        <v>48</v>
      </c>
      <c r="D89" s="142" t="s">
        <v>53</v>
      </c>
      <c r="E89" s="148">
        <v>0.77777777777777779</v>
      </c>
      <c r="F89" s="57" t="s">
        <v>34</v>
      </c>
      <c r="G89" s="148">
        <v>0.87847222222222221</v>
      </c>
      <c r="H89" s="84"/>
      <c r="I89" s="80"/>
      <c r="J89" s="126"/>
      <c r="K89" s="51"/>
      <c r="L89" s="52"/>
      <c r="M89" s="33"/>
      <c r="N89" s="179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</row>
    <row r="90" spans="1:30" s="35" customFormat="1" ht="15" customHeight="1">
      <c r="A90" s="161">
        <v>45809</v>
      </c>
      <c r="B90" s="116" t="str">
        <f t="shared" si="1"/>
        <v>niedziela</v>
      </c>
      <c r="C90" s="43" t="s">
        <v>48</v>
      </c>
      <c r="D90" s="119" t="s">
        <v>53</v>
      </c>
      <c r="E90" s="76">
        <v>0.33333333333333331</v>
      </c>
      <c r="F90" s="43" t="s">
        <v>34</v>
      </c>
      <c r="G90" s="44">
        <v>0.43402777777777773</v>
      </c>
      <c r="H90" s="77"/>
      <c r="I90" s="45"/>
      <c r="J90" s="77"/>
      <c r="K90" s="211"/>
      <c r="L90" s="4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</row>
    <row r="91" spans="1:30" s="35" customFormat="1" ht="12.75" customHeight="1">
      <c r="A91" s="163">
        <v>45809</v>
      </c>
      <c r="B91" s="113" t="str">
        <f t="shared" si="1"/>
        <v>niedziela</v>
      </c>
      <c r="C91" s="48" t="s">
        <v>48</v>
      </c>
      <c r="D91" s="100" t="s">
        <v>53</v>
      </c>
      <c r="E91" s="49">
        <v>0.44097222222222227</v>
      </c>
      <c r="F91" s="48" t="s">
        <v>34</v>
      </c>
      <c r="G91" s="49">
        <v>0.54166666666666663</v>
      </c>
      <c r="H91" s="78"/>
      <c r="I91" s="50"/>
      <c r="J91" s="181"/>
      <c r="K91" s="107"/>
      <c r="L91" s="52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</row>
    <row r="92" spans="1:30" s="35" customFormat="1" ht="12.75" customHeight="1">
      <c r="A92" s="163">
        <v>45809</v>
      </c>
      <c r="B92" s="113" t="str">
        <f t="shared" si="1"/>
        <v>niedziela</v>
      </c>
      <c r="C92" s="48" t="s">
        <v>48</v>
      </c>
      <c r="D92" s="100" t="s">
        <v>53</v>
      </c>
      <c r="E92" s="49">
        <v>0.5625</v>
      </c>
      <c r="F92" s="48" t="s">
        <v>34</v>
      </c>
      <c r="G92" s="49">
        <v>0.66319444444444442</v>
      </c>
      <c r="H92" s="79"/>
      <c r="I92" s="50"/>
      <c r="J92" s="238"/>
      <c r="K92" s="107"/>
      <c r="L92" s="52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</row>
    <row r="93" spans="1:30">
      <c r="A93" s="163">
        <v>45809</v>
      </c>
      <c r="B93" s="113" t="str">
        <f t="shared" si="1"/>
        <v>niedziela</v>
      </c>
      <c r="C93" s="48" t="s">
        <v>48</v>
      </c>
      <c r="D93" s="100" t="s">
        <v>53</v>
      </c>
      <c r="E93" s="49">
        <v>0.67013888888888884</v>
      </c>
      <c r="F93" s="48" t="s">
        <v>34</v>
      </c>
      <c r="G93" s="49">
        <v>0.77083333333333337</v>
      </c>
      <c r="H93" s="180"/>
      <c r="I93" s="50"/>
      <c r="J93" s="239"/>
      <c r="K93" s="107"/>
      <c r="L93" s="52"/>
      <c r="M93" s="33"/>
    </row>
    <row r="94" spans="1:30" ht="15" thickBot="1">
      <c r="A94" s="165">
        <v>45809</v>
      </c>
      <c r="B94" s="117" t="str">
        <f t="shared" si="1"/>
        <v>niedziela</v>
      </c>
      <c r="C94" s="55" t="s">
        <v>48</v>
      </c>
      <c r="D94" s="142" t="s">
        <v>53</v>
      </c>
      <c r="E94" s="54">
        <v>0.77777777777777779</v>
      </c>
      <c r="F94" s="55" t="s">
        <v>34</v>
      </c>
      <c r="G94" s="54">
        <v>0.87847222222222221</v>
      </c>
      <c r="H94" s="222"/>
      <c r="I94" s="223"/>
      <c r="J94" s="126"/>
      <c r="K94" s="224"/>
      <c r="L94" s="225"/>
    </row>
    <row r="95" spans="1:30" ht="15" thickBot="1">
      <c r="A95" s="130">
        <v>45821</v>
      </c>
      <c r="B95" s="131" t="str">
        <f t="shared" si="1"/>
        <v>piątek</v>
      </c>
      <c r="C95" s="86" t="s">
        <v>40</v>
      </c>
      <c r="D95" s="87" t="s">
        <v>53</v>
      </c>
      <c r="E95" s="93">
        <v>0.70833333333333337</v>
      </c>
      <c r="F95" s="94" t="s">
        <v>34</v>
      </c>
      <c r="G95" s="93">
        <v>0.80902777777777779</v>
      </c>
      <c r="H95" s="201"/>
      <c r="I95" s="91"/>
      <c r="J95" s="97"/>
      <c r="K95" s="133"/>
      <c r="L95" s="92"/>
    </row>
    <row r="96" spans="1:30">
      <c r="A96" s="172">
        <v>45822</v>
      </c>
      <c r="B96" s="118" t="str">
        <f t="shared" si="1"/>
        <v>sobota</v>
      </c>
      <c r="C96" s="43" t="s">
        <v>48</v>
      </c>
      <c r="D96" s="119" t="s">
        <v>53</v>
      </c>
      <c r="E96" s="146">
        <v>0.33333333333333331</v>
      </c>
      <c r="F96" s="59" t="s">
        <v>34</v>
      </c>
      <c r="G96" s="146">
        <v>0.43402777777777773</v>
      </c>
      <c r="H96" s="175" t="s">
        <v>80</v>
      </c>
      <c r="I96" s="45" t="s">
        <v>97</v>
      </c>
      <c r="J96" s="252" t="s">
        <v>107</v>
      </c>
      <c r="K96" s="46"/>
      <c r="L96" s="47">
        <v>3</v>
      </c>
    </row>
    <row r="97" spans="1:12">
      <c r="A97" s="173">
        <v>45822</v>
      </c>
      <c r="B97" s="110" t="str">
        <f t="shared" si="1"/>
        <v>sobota</v>
      </c>
      <c r="C97" s="48" t="s">
        <v>48</v>
      </c>
      <c r="D97" s="100" t="s">
        <v>53</v>
      </c>
      <c r="E97" s="141">
        <v>0.44097222222222227</v>
      </c>
      <c r="F97" s="53" t="s">
        <v>34</v>
      </c>
      <c r="G97" s="141">
        <v>0.54166666666666663</v>
      </c>
      <c r="H97" s="79" t="s">
        <v>82</v>
      </c>
      <c r="I97" s="50" t="s">
        <v>97</v>
      </c>
      <c r="J97" s="249" t="s">
        <v>107</v>
      </c>
      <c r="K97" s="150"/>
      <c r="L97" s="52">
        <v>3</v>
      </c>
    </row>
    <row r="98" spans="1:12">
      <c r="A98" s="173">
        <v>45822</v>
      </c>
      <c r="B98" s="110" t="str">
        <f t="shared" si="1"/>
        <v>sobota</v>
      </c>
      <c r="C98" s="48" t="s">
        <v>48</v>
      </c>
      <c r="D98" s="100" t="s">
        <v>53</v>
      </c>
      <c r="E98" s="141">
        <v>0.5625</v>
      </c>
      <c r="F98" s="53" t="s">
        <v>34</v>
      </c>
      <c r="G98" s="141">
        <v>0.66319444444444442</v>
      </c>
      <c r="H98" s="123"/>
      <c r="I98" s="50"/>
      <c r="J98" s="120"/>
      <c r="K98" s="107"/>
      <c r="L98" s="52"/>
    </row>
    <row r="99" spans="1:12">
      <c r="A99" s="173">
        <v>45822</v>
      </c>
      <c r="B99" s="110" t="str">
        <f t="shared" si="1"/>
        <v>sobota</v>
      </c>
      <c r="C99" s="48" t="s">
        <v>48</v>
      </c>
      <c r="D99" s="100" t="s">
        <v>53</v>
      </c>
      <c r="E99" s="141">
        <v>0.67013888888888884</v>
      </c>
      <c r="F99" s="53" t="s">
        <v>34</v>
      </c>
      <c r="G99" s="141">
        <v>0.77083333333333337</v>
      </c>
      <c r="H99" s="123"/>
      <c r="I99" s="50"/>
      <c r="J99" s="120"/>
      <c r="K99" s="107"/>
      <c r="L99" s="52"/>
    </row>
    <row r="100" spans="1:12" ht="15" thickBot="1">
      <c r="A100" s="177">
        <v>45822</v>
      </c>
      <c r="B100" s="110" t="str">
        <f t="shared" si="1"/>
        <v>sobota</v>
      </c>
      <c r="C100" s="55" t="s">
        <v>48</v>
      </c>
      <c r="D100" s="142" t="s">
        <v>53</v>
      </c>
      <c r="E100" s="148">
        <v>0.77777777777777779</v>
      </c>
      <c r="F100" s="57" t="s">
        <v>34</v>
      </c>
      <c r="G100" s="148">
        <v>0.87847222222222221</v>
      </c>
      <c r="H100" s="128"/>
      <c r="I100" s="56"/>
      <c r="J100" s="129"/>
      <c r="K100" s="127"/>
      <c r="L100" s="58"/>
    </row>
    <row r="101" spans="1:12">
      <c r="A101" s="161">
        <v>45823</v>
      </c>
      <c r="B101" s="171" t="str">
        <f t="shared" si="1"/>
        <v>niedziela</v>
      </c>
      <c r="C101" s="43" t="s">
        <v>48</v>
      </c>
      <c r="D101" s="119" t="s">
        <v>53</v>
      </c>
      <c r="E101" s="146">
        <v>0.33333333333333331</v>
      </c>
      <c r="F101" s="59" t="s">
        <v>34</v>
      </c>
      <c r="G101" s="146">
        <v>0.43402777777777773</v>
      </c>
      <c r="H101" s="199"/>
      <c r="I101" s="45"/>
      <c r="J101" s="200"/>
      <c r="K101" s="108"/>
      <c r="L101" s="47"/>
    </row>
    <row r="102" spans="1:12">
      <c r="A102" s="163">
        <v>45823</v>
      </c>
      <c r="B102" s="149" t="str">
        <f t="shared" si="1"/>
        <v>niedziela</v>
      </c>
      <c r="C102" s="48" t="s">
        <v>48</v>
      </c>
      <c r="D102" s="100" t="s">
        <v>53</v>
      </c>
      <c r="E102" s="141">
        <v>0.44097222222222227</v>
      </c>
      <c r="F102" s="53" t="s">
        <v>34</v>
      </c>
      <c r="G102" s="141">
        <v>0.54166666666666663</v>
      </c>
      <c r="H102" s="138"/>
      <c r="I102" s="50"/>
      <c r="J102" s="180"/>
      <c r="K102" s="107"/>
      <c r="L102" s="52"/>
    </row>
    <row r="103" spans="1:12">
      <c r="A103" s="163">
        <v>45823</v>
      </c>
      <c r="B103" s="113" t="str">
        <f t="shared" si="1"/>
        <v>niedziela</v>
      </c>
      <c r="C103" s="48" t="s">
        <v>48</v>
      </c>
      <c r="D103" s="100" t="s">
        <v>53</v>
      </c>
      <c r="E103" s="141">
        <v>0.5625</v>
      </c>
      <c r="F103" s="53" t="s">
        <v>34</v>
      </c>
      <c r="G103" s="141">
        <v>0.66319444444444442</v>
      </c>
      <c r="H103" s="174"/>
      <c r="I103" s="139"/>
      <c r="J103" s="140"/>
      <c r="K103" s="143"/>
      <c r="L103" s="52"/>
    </row>
    <row r="104" spans="1:12">
      <c r="A104" s="163">
        <v>45823</v>
      </c>
      <c r="B104" s="113" t="str">
        <f t="shared" si="1"/>
        <v>niedziela</v>
      </c>
      <c r="C104" s="48" t="s">
        <v>48</v>
      </c>
      <c r="D104" s="100" t="s">
        <v>53</v>
      </c>
      <c r="E104" s="141">
        <v>0.67013888888888884</v>
      </c>
      <c r="F104" s="53" t="s">
        <v>34</v>
      </c>
      <c r="G104" s="141">
        <v>0.77083333333333337</v>
      </c>
      <c r="H104" s="123"/>
      <c r="I104" s="50"/>
      <c r="J104" s="120"/>
      <c r="K104" s="143"/>
      <c r="L104" s="52"/>
    </row>
    <row r="105" spans="1:12" ht="15" thickBot="1">
      <c r="A105" s="165">
        <v>45823</v>
      </c>
      <c r="B105" s="117" t="str">
        <f t="shared" si="1"/>
        <v>niedziela</v>
      </c>
      <c r="C105" s="55" t="s">
        <v>48</v>
      </c>
      <c r="D105" s="142" t="s">
        <v>53</v>
      </c>
      <c r="E105" s="148">
        <v>0.77777777777777779</v>
      </c>
      <c r="F105" s="57" t="s">
        <v>34</v>
      </c>
      <c r="G105" s="148">
        <v>0.87847222222222221</v>
      </c>
      <c r="H105" s="128"/>
      <c r="I105" s="56"/>
      <c r="J105" s="129"/>
      <c r="K105" s="103"/>
      <c r="L105" s="58"/>
    </row>
    <row r="106" spans="1:12" ht="15" thickBot="1">
      <c r="A106" s="130">
        <v>45835</v>
      </c>
      <c r="B106" s="132" t="str">
        <f t="shared" si="1"/>
        <v>piątek</v>
      </c>
      <c r="C106" s="88" t="s">
        <v>40</v>
      </c>
      <c r="D106" s="89" t="s">
        <v>53</v>
      </c>
      <c r="E106" s="93">
        <v>0.70833333333333337</v>
      </c>
      <c r="F106" s="94" t="s">
        <v>34</v>
      </c>
      <c r="G106" s="93">
        <v>0.80902777777777779</v>
      </c>
      <c r="H106" s="221"/>
      <c r="I106" s="104"/>
      <c r="J106" s="106"/>
      <c r="K106" s="137"/>
      <c r="L106" s="105"/>
    </row>
    <row r="107" spans="1:12">
      <c r="A107" s="229">
        <v>45836</v>
      </c>
      <c r="B107" s="114" t="str">
        <f t="shared" si="1"/>
        <v>sobota</v>
      </c>
      <c r="C107" s="43" t="s">
        <v>48</v>
      </c>
      <c r="D107" s="119" t="s">
        <v>53</v>
      </c>
      <c r="E107" s="76">
        <v>0.33333333333333331</v>
      </c>
      <c r="F107" s="43" t="s">
        <v>34</v>
      </c>
      <c r="G107" s="44">
        <v>0.43402777777777773</v>
      </c>
      <c r="H107" s="77"/>
      <c r="I107" s="45"/>
      <c r="J107" s="200"/>
      <c r="K107" s="108"/>
      <c r="L107" s="47"/>
    </row>
    <row r="108" spans="1:12">
      <c r="A108" s="230">
        <v>45836</v>
      </c>
      <c r="B108" s="115" t="str">
        <f t="shared" si="1"/>
        <v>sobota</v>
      </c>
      <c r="C108" s="48" t="s">
        <v>48</v>
      </c>
      <c r="D108" s="100" t="s">
        <v>53</v>
      </c>
      <c r="E108" s="49">
        <v>0.44097222222222227</v>
      </c>
      <c r="F108" s="48" t="s">
        <v>34</v>
      </c>
      <c r="G108" s="49">
        <v>0.54166666666666663</v>
      </c>
      <c r="H108" s="78"/>
      <c r="I108" s="50"/>
      <c r="J108" s="180"/>
      <c r="K108" s="107"/>
      <c r="L108" s="52"/>
    </row>
    <row r="109" spans="1:12">
      <c r="A109" s="230">
        <v>45836</v>
      </c>
      <c r="B109" s="115" t="str">
        <f t="shared" si="1"/>
        <v>sobota</v>
      </c>
      <c r="C109" s="48" t="s">
        <v>48</v>
      </c>
      <c r="D109" s="100" t="s">
        <v>53</v>
      </c>
      <c r="E109" s="49">
        <v>0.5625</v>
      </c>
      <c r="F109" s="48" t="s">
        <v>34</v>
      </c>
      <c r="G109" s="49">
        <v>0.66319444444444442</v>
      </c>
      <c r="H109" s="78"/>
      <c r="I109" s="50"/>
      <c r="J109" s="140"/>
      <c r="K109" s="98"/>
      <c r="L109" s="52"/>
    </row>
    <row r="110" spans="1:12">
      <c r="A110" s="230">
        <v>45836</v>
      </c>
      <c r="B110" s="115" t="str">
        <f t="shared" si="1"/>
        <v>sobota</v>
      </c>
      <c r="C110" s="48" t="s">
        <v>48</v>
      </c>
      <c r="D110" s="100" t="s">
        <v>53</v>
      </c>
      <c r="E110" s="49">
        <v>0.67013888888888884</v>
      </c>
      <c r="F110" s="48" t="s">
        <v>34</v>
      </c>
      <c r="G110" s="49">
        <v>0.77083333333333337</v>
      </c>
      <c r="H110" s="78"/>
      <c r="I110" s="50"/>
      <c r="J110" s="120"/>
      <c r="K110" s="98"/>
      <c r="L110" s="52"/>
    </row>
    <row r="111" spans="1:12" ht="15" thickBot="1">
      <c r="A111" s="231">
        <v>45836</v>
      </c>
      <c r="B111" s="115" t="str">
        <f t="shared" si="1"/>
        <v>sobota</v>
      </c>
      <c r="C111" s="55" t="s">
        <v>48</v>
      </c>
      <c r="D111" s="142" t="s">
        <v>53</v>
      </c>
      <c r="E111" s="54">
        <v>0.77777777777777779</v>
      </c>
      <c r="F111" s="55" t="s">
        <v>34</v>
      </c>
      <c r="G111" s="54">
        <v>0.87847222222222221</v>
      </c>
      <c r="H111" s="122"/>
      <c r="I111" s="56"/>
      <c r="J111" s="129"/>
      <c r="K111" s="103"/>
      <c r="L111" s="58"/>
    </row>
    <row r="112" spans="1:12">
      <c r="A112" s="161">
        <v>45837</v>
      </c>
      <c r="B112" s="116" t="str">
        <f t="shared" si="1"/>
        <v>niedziela</v>
      </c>
      <c r="C112" s="43" t="s">
        <v>48</v>
      </c>
      <c r="D112" s="119" t="s">
        <v>53</v>
      </c>
      <c r="E112" s="76">
        <v>0.33333333333333331</v>
      </c>
      <c r="F112" s="43" t="s">
        <v>34</v>
      </c>
      <c r="G112" s="44">
        <v>0.43402777777777773</v>
      </c>
      <c r="H112" s="77"/>
      <c r="I112" s="45"/>
      <c r="J112" s="200"/>
      <c r="K112" s="108"/>
      <c r="L112" s="47"/>
    </row>
    <row r="113" spans="1:13">
      <c r="A113" s="163">
        <v>45837</v>
      </c>
      <c r="B113" s="113" t="str">
        <f t="shared" si="1"/>
        <v>niedziela</v>
      </c>
      <c r="C113" s="48" t="s">
        <v>48</v>
      </c>
      <c r="D113" s="100" t="s">
        <v>53</v>
      </c>
      <c r="E113" s="49">
        <v>0.44097222222222227</v>
      </c>
      <c r="F113" s="48" t="s">
        <v>34</v>
      </c>
      <c r="G113" s="49">
        <v>0.54166666666666663</v>
      </c>
      <c r="H113" s="78"/>
      <c r="I113" s="50"/>
      <c r="J113" s="180"/>
      <c r="K113" s="107"/>
      <c r="L113" s="52"/>
    </row>
    <row r="114" spans="1:13">
      <c r="A114" s="163">
        <v>45837</v>
      </c>
      <c r="B114" s="113" t="str">
        <f t="shared" si="1"/>
        <v>niedziela</v>
      </c>
      <c r="C114" s="48" t="s">
        <v>48</v>
      </c>
      <c r="D114" s="100" t="s">
        <v>53</v>
      </c>
      <c r="E114" s="49">
        <v>0.5625</v>
      </c>
      <c r="F114" s="48" t="s">
        <v>34</v>
      </c>
      <c r="G114" s="49">
        <v>0.66319444444444442</v>
      </c>
      <c r="H114" s="78"/>
      <c r="I114" s="50"/>
      <c r="J114" s="140"/>
      <c r="K114" s="98"/>
      <c r="L114" s="52"/>
    </row>
    <row r="115" spans="1:13">
      <c r="A115" s="163">
        <v>45837</v>
      </c>
      <c r="B115" s="113" t="str">
        <f t="shared" si="1"/>
        <v>niedziela</v>
      </c>
      <c r="C115" s="48" t="s">
        <v>48</v>
      </c>
      <c r="D115" s="100" t="s">
        <v>53</v>
      </c>
      <c r="E115" s="49">
        <v>0.67013888888888884</v>
      </c>
      <c r="F115" s="48" t="s">
        <v>34</v>
      </c>
      <c r="G115" s="49">
        <v>0.77083333333333337</v>
      </c>
      <c r="H115" s="78"/>
      <c r="I115" s="50"/>
      <c r="J115" s="120"/>
      <c r="K115" s="98"/>
      <c r="L115" s="52"/>
      <c r="M115" s="214"/>
    </row>
    <row r="116" spans="1:13" ht="15" thickBot="1">
      <c r="A116" s="165">
        <v>45837</v>
      </c>
      <c r="B116" s="117" t="str">
        <f t="shared" si="1"/>
        <v>niedziela</v>
      </c>
      <c r="C116" s="55" t="s">
        <v>48</v>
      </c>
      <c r="D116" s="142" t="s">
        <v>53</v>
      </c>
      <c r="E116" s="54">
        <v>0.77777777777777779</v>
      </c>
      <c r="F116" s="55" t="s">
        <v>34</v>
      </c>
      <c r="G116" s="54">
        <v>0.87847222222222221</v>
      </c>
      <c r="H116" s="85"/>
      <c r="I116" s="56"/>
      <c r="J116" s="129"/>
      <c r="K116" s="103"/>
      <c r="L116" s="58"/>
      <c r="M116" s="152"/>
    </row>
    <row r="117" spans="1:13" ht="15" thickBot="1">
      <c r="A117" s="60"/>
      <c r="B117" s="61"/>
      <c r="C117" s="62"/>
      <c r="D117" s="61"/>
      <c r="E117" s="61"/>
      <c r="F117" s="61"/>
      <c r="G117" s="61"/>
      <c r="H117" s="61"/>
      <c r="I117" s="63"/>
      <c r="J117" s="64"/>
      <c r="K117" s="65"/>
      <c r="L117" s="66">
        <f>SUM(L8:L116)</f>
        <v>81</v>
      </c>
      <c r="M117" s="152"/>
    </row>
    <row r="121" spans="1:13">
      <c r="H121" s="67" t="s">
        <v>35</v>
      </c>
      <c r="I121" s="68"/>
      <c r="J121" s="69"/>
      <c r="K121" s="70"/>
    </row>
    <row r="122" spans="1:13">
      <c r="H122" s="71"/>
      <c r="I122" s="72"/>
      <c r="J122" s="73"/>
      <c r="K122" s="70"/>
    </row>
    <row r="123" spans="1:13">
      <c r="H123" s="71"/>
      <c r="I123" s="72"/>
      <c r="J123" s="73"/>
      <c r="K123" s="70"/>
    </row>
    <row r="124" spans="1:13">
      <c r="H124" s="79" t="s">
        <v>77</v>
      </c>
      <c r="I124" s="81">
        <f>SUMIF($H$8:$H$102,H124,$L$8:$L$102)</f>
        <v>9</v>
      </c>
      <c r="J124" s="99" t="s">
        <v>106</v>
      </c>
      <c r="K124" s="247">
        <v>9</v>
      </c>
    </row>
    <row r="125" spans="1:13">
      <c r="H125" s="79" t="s">
        <v>78</v>
      </c>
      <c r="I125" s="81">
        <f>SUMIF($H$8:$H$104,H125,$L$8:$L$104)</f>
        <v>9</v>
      </c>
      <c r="J125" s="246" t="s">
        <v>108</v>
      </c>
      <c r="K125" s="247">
        <v>9</v>
      </c>
    </row>
    <row r="126" spans="1:13">
      <c r="H126" s="79" t="s">
        <v>79</v>
      </c>
      <c r="I126" s="81">
        <f>SUMIF($H$8:$H$117,H126,$L$8:$L$117)</f>
        <v>9</v>
      </c>
      <c r="J126" s="99" t="s">
        <v>107</v>
      </c>
      <c r="K126" s="247">
        <v>9</v>
      </c>
    </row>
    <row r="127" spans="1:13">
      <c r="H127" s="79" t="s">
        <v>80</v>
      </c>
      <c r="I127" s="81">
        <f>SUMIF($H$8:$H$103,H127,$L$8:$L$103)</f>
        <v>9</v>
      </c>
      <c r="J127" s="99" t="s">
        <v>107</v>
      </c>
      <c r="K127" s="247">
        <v>9</v>
      </c>
    </row>
    <row r="128" spans="1:13">
      <c r="H128" s="79" t="s">
        <v>81</v>
      </c>
      <c r="I128" s="81">
        <f>SUMIF($H$8:$H$96,H128,$L$8:$L$96)</f>
        <v>9</v>
      </c>
      <c r="J128" s="181" t="s">
        <v>98</v>
      </c>
      <c r="K128" s="247">
        <v>9</v>
      </c>
    </row>
    <row r="129" spans="8:11">
      <c r="H129" s="79" t="s">
        <v>82</v>
      </c>
      <c r="I129" s="81">
        <f>SUMIF($H$8:$H$97,H129,$L$8:$L$97)</f>
        <v>9</v>
      </c>
      <c r="J129" s="181" t="s">
        <v>107</v>
      </c>
      <c r="K129" s="247">
        <v>9</v>
      </c>
    </row>
    <row r="130" spans="8:11">
      <c r="H130" s="79" t="s">
        <v>83</v>
      </c>
      <c r="I130" s="81">
        <f>SUMIF($H$8:$H$95,H130,$L$8:$L$95)</f>
        <v>9</v>
      </c>
      <c r="J130" s="181" t="s">
        <v>102</v>
      </c>
      <c r="K130" s="247">
        <v>9</v>
      </c>
    </row>
    <row r="131" spans="8:11">
      <c r="H131" s="79" t="s">
        <v>84</v>
      </c>
      <c r="I131" s="81">
        <f>SUMIF($H$8:$H$114,H131,$L$8:$L$114)</f>
        <v>9</v>
      </c>
      <c r="J131" s="181" t="s">
        <v>102</v>
      </c>
      <c r="K131" s="247">
        <v>9</v>
      </c>
    </row>
    <row r="132" spans="8:11">
      <c r="H132" s="79" t="s">
        <v>76</v>
      </c>
      <c r="I132" s="81">
        <f>SUMIF($H$8:$H$117,H132,$L$8:$L$117)</f>
        <v>9</v>
      </c>
      <c r="J132" s="99" t="s">
        <v>105</v>
      </c>
      <c r="K132" s="247">
        <v>9</v>
      </c>
    </row>
    <row r="133" spans="8:11">
      <c r="H133" s="79"/>
      <c r="I133" s="81"/>
      <c r="J133" s="181"/>
      <c r="K133" s="247"/>
    </row>
    <row r="134" spans="8:11">
      <c r="H134" s="79" t="s">
        <v>67</v>
      </c>
      <c r="I134" s="81">
        <f>SUMIF($H$8:$H$117,H134,$L$8:$L$117)</f>
        <v>0</v>
      </c>
      <c r="J134" s="181" t="s">
        <v>41</v>
      </c>
      <c r="K134" s="247">
        <v>18</v>
      </c>
    </row>
    <row r="135" spans="8:11">
      <c r="H135" s="61"/>
      <c r="I135" s="63"/>
      <c r="J135" s="64"/>
      <c r="K135" s="262">
        <f>SUM(K124:K134)</f>
        <v>99</v>
      </c>
    </row>
  </sheetData>
  <autoFilter ref="A7:L117">
    <filterColumn colId="4" showButton="0"/>
    <filterColumn colId="5" showButton="0"/>
  </autoFilter>
  <mergeCells count="1">
    <mergeCell ref="E7:G7"/>
  </mergeCells>
  <pageMargins left="0.17007874015748004" right="0.17992125984252005" top="0.56377952755905514" bottom="1.1338582677165361" header="0.17007874015748004" footer="0.74015748031496098"/>
  <pageSetup paperSize="9" scale="56" fitToWidth="0" fitToHeight="0" orientation="portrait" r:id="rId1"/>
  <headerFooter alignWithMargins="0"/>
  <rowBreaks count="1" manualBreakCount="1">
    <brk id="90" max="19" man="1"/>
  </rowBreaks>
  <colBreaks count="1" manualBreakCount="1">
    <brk id="12" max="1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UWAGI</vt:lpstr>
      <vt:lpstr>Godziny_zajęć</vt:lpstr>
      <vt:lpstr>TiLwGG_II_rok_II stop.</vt:lpstr>
      <vt:lpstr>RiZF_II_rok_II stop.</vt:lpstr>
      <vt:lpstr>ZP_II_rok_II stop.</vt:lpstr>
      <vt:lpstr>'RiZF_II_rok_II stop.'!Obszar_wydruku</vt:lpstr>
      <vt:lpstr>'TiLwGG_II_rok_II stop.'!Obszar_wydruku</vt:lpstr>
      <vt:lpstr>'ZP_II_rok_II stop.'!Obszar_wydruku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2025-02-14T10:51:33Z</cp:lastPrinted>
  <dcterms:created xsi:type="dcterms:W3CDTF">2020-10-05T12:13:39Z</dcterms:created>
  <dcterms:modified xsi:type="dcterms:W3CDTF">2025-02-26T12:57:31Z</dcterms:modified>
</cp:coreProperties>
</file>