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novo\Desktop\NST_zima_24_25\"/>
    </mc:Choice>
  </mc:AlternateContent>
  <bookViews>
    <workbookView xWindow="0" yWindow="0" windowWidth="28800" windowHeight="11745" activeTab="2"/>
  </bookViews>
  <sheets>
    <sheet name="UWAGI" sheetId="1" r:id="rId1"/>
    <sheet name="Godziny_zajęć" sheetId="2" r:id="rId2"/>
    <sheet name="I_rok_II_stop_ZARZ." sheetId="6" r:id="rId3"/>
  </sheets>
  <definedNames>
    <definedName name="_10Excel_BuiltIn__FilterDatabase_14_1" localSheetId="2">!#REF!</definedName>
    <definedName name="_10Excel_BuiltIn__FilterDatabase_14_1">!#REF!</definedName>
    <definedName name="_11Excel_BuiltIn__FilterDatabase_16_1" localSheetId="2">!#REF!</definedName>
    <definedName name="_11Excel_BuiltIn__FilterDatabase_16_1">!#REF!</definedName>
    <definedName name="_12Excel_BuiltIn__FilterDatabase_2_1" localSheetId="2">!#REF!</definedName>
    <definedName name="_12Excel_BuiltIn__FilterDatabase_2_1">!#REF!</definedName>
    <definedName name="_13Excel_BuiltIn__FilterDatabase_2_1_1" localSheetId="2">!#REF!</definedName>
    <definedName name="_13Excel_BuiltIn__FilterDatabase_2_1_1">!#REF!</definedName>
    <definedName name="_14Excel_BuiltIn__FilterDatabase_3_1" localSheetId="2">!#REF!</definedName>
    <definedName name="_14Excel_BuiltIn__FilterDatabase_3_1">!#REF!</definedName>
    <definedName name="_15Excel_BuiltIn__FilterDatabase_3_1_1" localSheetId="2">!#REF!</definedName>
    <definedName name="_15Excel_BuiltIn__FilterDatabase_3_1_1">!#REF!</definedName>
    <definedName name="_16Excel_BuiltIn__FilterDatabase_4_1" localSheetId="2">!#REF!</definedName>
    <definedName name="_16Excel_BuiltIn__FilterDatabase_4_1">!#REF!</definedName>
    <definedName name="_17Excel_BuiltIn__FilterDatabase_4_1_1" localSheetId="2">!#REF!</definedName>
    <definedName name="_17Excel_BuiltIn__FilterDatabase_4_1_1">!#REF!</definedName>
    <definedName name="_18Excel_BuiltIn__FilterDatabase_5_1" localSheetId="2">!#REF!</definedName>
    <definedName name="_18Excel_BuiltIn__FilterDatabase_5_1">!#REF!</definedName>
    <definedName name="_19Excel_BuiltIn__FilterDatabase_5_1_1" localSheetId="2">!#REF!</definedName>
    <definedName name="_19Excel_BuiltIn__FilterDatabase_5_1_1">!#REF!</definedName>
    <definedName name="_1Excel_BuiltIn__FilterDatabase_1_1" localSheetId="2">!#REF!</definedName>
    <definedName name="_1Excel_BuiltIn__FilterDatabase_1_1">!#REF!</definedName>
    <definedName name="_20Excel_BuiltIn__FilterDatabase_6_1" localSheetId="2">!#REF!</definedName>
    <definedName name="_20Excel_BuiltIn__FilterDatabase_6_1">!#REF!</definedName>
    <definedName name="_21Excel_BuiltIn__FilterDatabase_6_1_1" localSheetId="2">!#REF!</definedName>
    <definedName name="_21Excel_BuiltIn__FilterDatabase_6_1_1">!#REF!</definedName>
    <definedName name="_22Excel_BuiltIn__FilterDatabase_7_1" localSheetId="2">!#REF!</definedName>
    <definedName name="_22Excel_BuiltIn__FilterDatabase_7_1">!#REF!</definedName>
    <definedName name="_23Excel_BuiltIn__FilterDatabase_7_1_1" localSheetId="2">!#REF!</definedName>
    <definedName name="_23Excel_BuiltIn__FilterDatabase_7_1_1">!#REF!</definedName>
    <definedName name="_24Excel_BuiltIn__FilterDatabase_8_1" localSheetId="2">!#REF!</definedName>
    <definedName name="_24Excel_BuiltIn__FilterDatabase_8_1">!#REF!</definedName>
    <definedName name="_25Excel_BuiltIn__FilterDatabase_8_1_1" localSheetId="2">!#REF!</definedName>
    <definedName name="_25Excel_BuiltIn__FilterDatabase_8_1_1">!#REF!</definedName>
    <definedName name="_26Excel_BuiltIn__FilterDatabase_9_1" localSheetId="2">!#REF!</definedName>
    <definedName name="_26Excel_BuiltIn__FilterDatabase_9_1">!#REF!</definedName>
    <definedName name="_27Excel_BuiltIn__FilterDatabase_9_1_1" localSheetId="2">!#REF!</definedName>
    <definedName name="_27Excel_BuiltIn__FilterDatabase_9_1_1">!#REF!</definedName>
    <definedName name="_2Excel_BuiltIn__FilterDatabase_1_1_1" localSheetId="2">!#REF!</definedName>
    <definedName name="_2Excel_BuiltIn__FilterDatabase_1_1_1">!#REF!</definedName>
    <definedName name="_3Excel_BuiltIn__FilterDatabase_10_1" localSheetId="2">!#REF!</definedName>
    <definedName name="_3Excel_BuiltIn__FilterDatabase_10_1">!#REF!</definedName>
    <definedName name="_4Excel_BuiltIn__FilterDatabase_10_1_1" localSheetId="2">!#REF!</definedName>
    <definedName name="_4Excel_BuiltIn__FilterDatabase_10_1_1">!#REF!</definedName>
    <definedName name="_5Excel_BuiltIn__FilterDatabase_11_1" localSheetId="2">!#REF!</definedName>
    <definedName name="_5Excel_BuiltIn__FilterDatabase_11_1">!#REF!</definedName>
    <definedName name="_6Excel_BuiltIn__FilterDatabase_11_1_1" localSheetId="2">!#REF!</definedName>
    <definedName name="_6Excel_BuiltIn__FilterDatabase_11_1_1">!#REF!</definedName>
    <definedName name="_7Excel_BuiltIn__FilterDatabase_12_1" localSheetId="2">!#REF!</definedName>
    <definedName name="_7Excel_BuiltIn__FilterDatabase_12_1">!#REF!</definedName>
    <definedName name="_8Excel_BuiltIn__FilterDatabase_12_1_1" localSheetId="2">!#REF!</definedName>
    <definedName name="_8Excel_BuiltIn__FilterDatabase_12_1_1">!#REF!</definedName>
    <definedName name="_9Excel_BuiltIn__FilterDatabase_13_1" localSheetId="2">!#REF!</definedName>
    <definedName name="_9Excel_BuiltIn__FilterDatabase_13_1">!#REF!</definedName>
    <definedName name="_xlnm._FilterDatabase" localSheetId="2" hidden="1">I_rok_II_stop_ZARZ.!$A$7:$L$147</definedName>
    <definedName name="Excel_BuiltIn__FilterDatabase" localSheetId="2">!#REF!</definedName>
    <definedName name="Excel_BuiltIn__FilterDatabase">!#REF!</definedName>
    <definedName name="Excel_BuiltIn__FilterDatabase_1" localSheetId="2">!#REF!</definedName>
    <definedName name="Excel_BuiltIn__FilterDatabase_1">!#REF!</definedName>
    <definedName name="Excel_BuiltIn__FilterDatabase_1_1" localSheetId="2">!#REF!</definedName>
    <definedName name="Excel_BuiltIn__FilterDatabase_1_1">!#REF!</definedName>
    <definedName name="Excel_BuiltIn__FilterDatabase_10" localSheetId="2">!#REF!</definedName>
    <definedName name="Excel_BuiltIn__FilterDatabase_10">!#REF!</definedName>
    <definedName name="Excel_BuiltIn__FilterDatabase_10_1" localSheetId="2">!#REF!</definedName>
    <definedName name="Excel_BuiltIn__FilterDatabase_10_1">!#REF!</definedName>
    <definedName name="Excel_BuiltIn__FilterDatabase_11" localSheetId="2">!#REF!</definedName>
    <definedName name="Excel_BuiltIn__FilterDatabase_11">!#REF!</definedName>
    <definedName name="Excel_BuiltIn__FilterDatabase_11_1" localSheetId="2">!#REF!</definedName>
    <definedName name="Excel_BuiltIn__FilterDatabase_11_1">!#REF!</definedName>
    <definedName name="Excel_BuiltIn__FilterDatabase_12" localSheetId="2">!#REF!</definedName>
    <definedName name="Excel_BuiltIn__FilterDatabase_12">!#REF!</definedName>
    <definedName name="Excel_BuiltIn__FilterDatabase_12_1" localSheetId="2">!#REF!</definedName>
    <definedName name="Excel_BuiltIn__FilterDatabase_12_1">!#REF!</definedName>
    <definedName name="Excel_BuiltIn__FilterDatabase_13" localSheetId="2">!#REF!</definedName>
    <definedName name="Excel_BuiltIn__FilterDatabase_13">!#REF!</definedName>
    <definedName name="Excel_BuiltIn__FilterDatabase_13_1" localSheetId="2">!#REF!</definedName>
    <definedName name="Excel_BuiltIn__FilterDatabase_13_1">!#REF!</definedName>
    <definedName name="Excel_BuiltIn__FilterDatabase_14" localSheetId="2">!#REF!</definedName>
    <definedName name="Excel_BuiltIn__FilterDatabase_14">!#REF!</definedName>
    <definedName name="Excel_BuiltIn__FilterDatabase_14_1" localSheetId="2">!#REF!</definedName>
    <definedName name="Excel_BuiltIn__FilterDatabase_14_1">!#REF!</definedName>
    <definedName name="Excel_BuiltIn__FilterDatabase_15" localSheetId="2">!#REF!</definedName>
    <definedName name="Excel_BuiltIn__FilterDatabase_15">!#REF!</definedName>
    <definedName name="Excel_BuiltIn__FilterDatabase_16" localSheetId="2">!#REF!</definedName>
    <definedName name="Excel_BuiltIn__FilterDatabase_16">!#REF!</definedName>
    <definedName name="Excel_BuiltIn__FilterDatabase_16_1" localSheetId="2">!#REF!</definedName>
    <definedName name="Excel_BuiltIn__FilterDatabase_16_1">!#REF!</definedName>
    <definedName name="Excel_BuiltIn__FilterDatabase_17" localSheetId="2">!#REF!</definedName>
    <definedName name="Excel_BuiltIn__FilterDatabase_17">!#REF!</definedName>
    <definedName name="Excel_BuiltIn__FilterDatabase_18" localSheetId="2">!#REF!</definedName>
    <definedName name="Excel_BuiltIn__FilterDatabase_18">!#REF!</definedName>
    <definedName name="Excel_BuiltIn__FilterDatabase_19" localSheetId="2">!#REF!</definedName>
    <definedName name="Excel_BuiltIn__FilterDatabase_19">!#REF!</definedName>
    <definedName name="Excel_BuiltIn__FilterDatabase_2" localSheetId="2">!#REF!</definedName>
    <definedName name="Excel_BuiltIn__FilterDatabase_2">!#REF!</definedName>
    <definedName name="Excel_BuiltIn__FilterDatabase_2_1" localSheetId="2">!#REF!</definedName>
    <definedName name="Excel_BuiltIn__FilterDatabase_2_1">!#REF!</definedName>
    <definedName name="Excel_BuiltIn__FilterDatabase_20" localSheetId="2">!#REF!</definedName>
    <definedName name="Excel_BuiltIn__FilterDatabase_20">!#REF!</definedName>
    <definedName name="Excel_BuiltIn__FilterDatabase_21" localSheetId="2">!#REF!</definedName>
    <definedName name="Excel_BuiltIn__FilterDatabase_21">!#REF!</definedName>
    <definedName name="Excel_BuiltIn__FilterDatabase_3" localSheetId="2">!#REF!</definedName>
    <definedName name="Excel_BuiltIn__FilterDatabase_3">!#REF!</definedName>
    <definedName name="Excel_BuiltIn__FilterDatabase_3_1" localSheetId="2">!#REF!</definedName>
    <definedName name="Excel_BuiltIn__FilterDatabase_3_1">!#REF!</definedName>
    <definedName name="Excel_BuiltIn__FilterDatabase_4" localSheetId="2">!#REF!</definedName>
    <definedName name="Excel_BuiltIn__FilterDatabase_4">!#REF!</definedName>
    <definedName name="Excel_BuiltIn__FilterDatabase_4_1" localSheetId="2">!#REF!</definedName>
    <definedName name="Excel_BuiltIn__FilterDatabase_4_1">!#REF!</definedName>
    <definedName name="Excel_BuiltIn__FilterDatabase_5" localSheetId="2">!#REF!</definedName>
    <definedName name="Excel_BuiltIn__FilterDatabase_5">!#REF!</definedName>
    <definedName name="Excel_BuiltIn__FilterDatabase_5_1" localSheetId="2">!#REF!</definedName>
    <definedName name="Excel_BuiltIn__FilterDatabase_5_1">!#REF!</definedName>
    <definedName name="Excel_BuiltIn__FilterDatabase_6" localSheetId="2">!#REF!</definedName>
    <definedName name="Excel_BuiltIn__FilterDatabase_6">!#REF!</definedName>
    <definedName name="Excel_BuiltIn__FilterDatabase_6_1" localSheetId="2">!#REF!</definedName>
    <definedName name="Excel_BuiltIn__FilterDatabase_6_1">!#REF!</definedName>
    <definedName name="Excel_BuiltIn__FilterDatabase_7" localSheetId="2">!#REF!</definedName>
    <definedName name="Excel_BuiltIn__FilterDatabase_7">!#REF!</definedName>
    <definedName name="Excel_BuiltIn__FilterDatabase_7_1" localSheetId="2">!#REF!</definedName>
    <definedName name="Excel_BuiltIn__FilterDatabase_7_1">!#REF!</definedName>
    <definedName name="Excel_BuiltIn__FilterDatabase_8" localSheetId="2">!#REF!</definedName>
    <definedName name="Excel_BuiltIn__FilterDatabase_8">!#REF!</definedName>
    <definedName name="Excel_BuiltIn__FilterDatabase_8_1" localSheetId="2">!#REF!</definedName>
    <definedName name="Excel_BuiltIn__FilterDatabase_8_1">!#REF!</definedName>
    <definedName name="Excel_BuiltIn__FilterDatabase_9" localSheetId="2">!#REF!</definedName>
    <definedName name="Excel_BuiltIn__FilterDatabase_9">!#REF!</definedName>
    <definedName name="Excel_BuiltIn__FilterDatabase_9_1" localSheetId="2">!#REF!</definedName>
    <definedName name="Excel_BuiltIn__FilterDatabase_9_1">!#REF!</definedName>
    <definedName name="_xlnm.Print_Area" localSheetId="2">I_rok_II_stop_ZARZ.!$A$1:$T$183</definedName>
  </definedNames>
  <calcPr calcId="162913" iterateDelta="1E-4"/>
</workbook>
</file>

<file path=xl/calcChain.xml><?xml version="1.0" encoding="utf-8"?>
<calcChain xmlns="http://schemas.openxmlformats.org/spreadsheetml/2006/main">
  <c r="I178" i="6" l="1"/>
  <c r="I169" i="6"/>
  <c r="I158" i="6"/>
  <c r="I153" i="6"/>
  <c r="I152" i="6"/>
  <c r="B144" i="6" l="1"/>
  <c r="B143" i="6"/>
  <c r="B142" i="6"/>
  <c r="B140" i="6"/>
  <c r="B139" i="6"/>
  <c r="B138" i="6"/>
  <c r="B134" i="6"/>
  <c r="B131" i="6"/>
  <c r="B126" i="6"/>
  <c r="B125" i="6"/>
  <c r="B121" i="6"/>
  <c r="B120" i="6"/>
  <c r="B119" i="6"/>
  <c r="B117" i="6"/>
  <c r="B116" i="6"/>
  <c r="B113" i="6"/>
  <c r="B97" i="6"/>
  <c r="B96" i="6"/>
  <c r="B92" i="6"/>
  <c r="B91" i="6"/>
  <c r="B89" i="6"/>
  <c r="B88" i="6"/>
  <c r="B87" i="6"/>
  <c r="B85" i="6"/>
  <c r="B81" i="6"/>
  <c r="B78" i="6"/>
  <c r="B74" i="6"/>
  <c r="B71" i="6"/>
  <c r="B55" i="6"/>
  <c r="B54" i="6"/>
  <c r="B50" i="6"/>
  <c r="B48" i="6"/>
  <c r="B47" i="6"/>
  <c r="B45" i="6"/>
  <c r="B24" i="6"/>
  <c r="B22" i="6"/>
  <c r="B21" i="6"/>
  <c r="B19" i="6"/>
  <c r="B29" i="6"/>
  <c r="B28" i="6"/>
  <c r="I150" i="6"/>
  <c r="B145" i="6"/>
  <c r="B141" i="6"/>
  <c r="B137" i="6"/>
  <c r="B136" i="6"/>
  <c r="B135" i="6"/>
  <c r="B133" i="6"/>
  <c r="B132" i="6"/>
  <c r="B130" i="6"/>
  <c r="B129" i="6"/>
  <c r="B128" i="6"/>
  <c r="B127" i="6"/>
  <c r="B124" i="6"/>
  <c r="B123" i="6"/>
  <c r="B122" i="6"/>
  <c r="B118" i="6"/>
  <c r="B115" i="6"/>
  <c r="B112" i="6"/>
  <c r="B111" i="6"/>
  <c r="B110" i="6"/>
  <c r="B109" i="6"/>
  <c r="B108" i="6"/>
  <c r="B107" i="6"/>
  <c r="B106" i="6"/>
  <c r="B105" i="6"/>
  <c r="B104" i="6"/>
  <c r="B103" i="6"/>
  <c r="B102" i="6"/>
  <c r="B101" i="6"/>
  <c r="B100" i="6"/>
  <c r="B99" i="6"/>
  <c r="B98" i="6"/>
  <c r="B95" i="6"/>
  <c r="B94" i="6"/>
  <c r="B93" i="6"/>
  <c r="B90" i="6"/>
  <c r="B86" i="6"/>
  <c r="B84" i="6"/>
  <c r="B83" i="6"/>
  <c r="B82" i="6"/>
  <c r="B80" i="6"/>
  <c r="B79" i="6"/>
  <c r="B77" i="6"/>
  <c r="B76" i="6"/>
  <c r="B75" i="6"/>
  <c r="B73" i="6"/>
  <c r="B70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3" i="6"/>
  <c r="B52" i="6"/>
  <c r="B51" i="6"/>
  <c r="B49" i="6"/>
  <c r="B46" i="6"/>
  <c r="B44" i="6"/>
  <c r="I173" i="6" l="1"/>
  <c r="I172" i="6"/>
  <c r="I165" i="6"/>
  <c r="I164" i="6"/>
  <c r="I163" i="6"/>
  <c r="I162" i="6"/>
  <c r="I161" i="6"/>
  <c r="I156" i="6" l="1"/>
  <c r="I155" i="6"/>
  <c r="I154" i="6"/>
  <c r="B42" i="6" l="1"/>
  <c r="B41" i="6"/>
  <c r="B38" i="6"/>
  <c r="B43" i="6" l="1"/>
  <c r="B40" i="6"/>
  <c r="B39" i="6"/>
  <c r="B37" i="6"/>
  <c r="B36" i="6"/>
  <c r="B35" i="6"/>
  <c r="B34" i="6"/>
  <c r="B33" i="6"/>
  <c r="B32" i="6"/>
  <c r="B31" i="6"/>
  <c r="B30" i="6"/>
  <c r="B27" i="6"/>
  <c r="B26" i="6"/>
  <c r="B25" i="6"/>
  <c r="B23" i="6"/>
  <c r="B20" i="6"/>
  <c r="B18" i="6"/>
  <c r="B17" i="6"/>
  <c r="B16" i="6"/>
  <c r="B15" i="6"/>
  <c r="B14" i="6"/>
  <c r="B13" i="6"/>
  <c r="B12" i="6"/>
  <c r="B11" i="6"/>
  <c r="B10" i="6"/>
  <c r="B9" i="6"/>
  <c r="B8" i="6"/>
  <c r="I181" i="6" l="1"/>
  <c r="K182" i="6" l="1"/>
  <c r="L146" i="6"/>
  <c r="I159" i="6" l="1"/>
  <c r="I177" i="6" l="1"/>
  <c r="I176" i="6"/>
  <c r="I170" i="6"/>
  <c r="I168" i="6"/>
  <c r="I175" i="6" l="1"/>
  <c r="I180" i="6" l="1"/>
  <c r="I167" i="6"/>
  <c r="I166" i="6"/>
  <c r="I157" i="6"/>
  <c r="I151" i="6"/>
  <c r="I160" i="6" l="1"/>
  <c r="I179" i="6" l="1"/>
  <c r="I174" i="6" l="1"/>
  <c r="I171" i="6" l="1"/>
</calcChain>
</file>

<file path=xl/sharedStrings.xml><?xml version="1.0" encoding="utf-8"?>
<sst xmlns="http://schemas.openxmlformats.org/spreadsheetml/2006/main" count="997" uniqueCount="139">
  <si>
    <t>Nr godz.</t>
  </si>
  <si>
    <t>Godziny</t>
  </si>
  <si>
    <t>8:00 - 8:45</t>
  </si>
  <si>
    <t>8:50 - 9:35</t>
  </si>
  <si>
    <t>9:40 - 10:25</t>
  </si>
  <si>
    <t>10:35 - 11:20</t>
  </si>
  <si>
    <t>11:25 - 12:10</t>
  </si>
  <si>
    <t>12:15 - 13:00</t>
  </si>
  <si>
    <t>Przerwa</t>
  </si>
  <si>
    <t>13:00 - 13:30</t>
  </si>
  <si>
    <t>13:30 - 14:15</t>
  </si>
  <si>
    <t>14:20 - 15:05</t>
  </si>
  <si>
    <t>15:10 - 15:55</t>
  </si>
  <si>
    <t>16:05 - 16:50</t>
  </si>
  <si>
    <t>16:55 - 17:40</t>
  </si>
  <si>
    <t>17:45 - 18:30</t>
  </si>
  <si>
    <t>18:40 - 19:25</t>
  </si>
  <si>
    <t>19:30 - 20:15</t>
  </si>
  <si>
    <t>20:20 - 21:05</t>
  </si>
  <si>
    <t>Miejsce:</t>
  </si>
  <si>
    <t>Gdynia</t>
  </si>
  <si>
    <t>Semestr:</t>
  </si>
  <si>
    <t>Rok:</t>
  </si>
  <si>
    <t>DATA</t>
  </si>
  <si>
    <t>SPECJALNOŚĆ</t>
  </si>
  <si>
    <t>SEMESTR</t>
  </si>
  <si>
    <t>GODZINY</t>
  </si>
  <si>
    <t>PRZEDMIOT</t>
  </si>
  <si>
    <t>GRUPA</t>
  </si>
  <si>
    <t>PROWADZĄCY</t>
  </si>
  <si>
    <t>SALA</t>
  </si>
  <si>
    <t>-</t>
  </si>
  <si>
    <t>Sumy kontrolne</t>
  </si>
  <si>
    <t>LICZBA
GODZIN</t>
  </si>
  <si>
    <t>DZIEŃ
TYGODNIA</t>
  </si>
  <si>
    <t>I</t>
  </si>
  <si>
    <t>Waśniewska</t>
  </si>
  <si>
    <t>Innowacyjność w gospodarce-W</t>
  </si>
  <si>
    <t>Meyer</t>
  </si>
  <si>
    <t>Statystyka matematyczna-W</t>
  </si>
  <si>
    <t>Wspomaganie podejmowania decyzji-W</t>
  </si>
  <si>
    <t>Zarządzanie procesami-W</t>
  </si>
  <si>
    <t>Modelowanie procesów biznesowych-W</t>
  </si>
  <si>
    <t>Zarządzanie logistyczne-C1</t>
  </si>
  <si>
    <t>Statystyka matematyczna-C1</t>
  </si>
  <si>
    <t>Zarządzanie procesami-C1</t>
  </si>
  <si>
    <t>Ekonomia zarządcza-W</t>
  </si>
  <si>
    <t>Ekonomia zarządcza-C1</t>
  </si>
  <si>
    <t>Ekonomia zarządcza-L1</t>
  </si>
  <si>
    <t>Ekonomia zarządcza-L2</t>
  </si>
  <si>
    <t>Innowacyjność w gospodarce-C1</t>
  </si>
  <si>
    <t>Statystyka matematyczna-L1</t>
  </si>
  <si>
    <t>Statystyka matematyczna-L2</t>
  </si>
  <si>
    <t>Zarządzanie logistyczne-W</t>
  </si>
  <si>
    <t>Skiba / Karaś</t>
  </si>
  <si>
    <t>Statystyka matematyczna-C2</t>
  </si>
  <si>
    <t>Ekonomia zarządcza-C2</t>
  </si>
  <si>
    <t>Zarządzanie procesami-C2</t>
  </si>
  <si>
    <t>Zarządzanie logistyczne-C2</t>
  </si>
  <si>
    <t>Innowacyjność w gospodarce-C2</t>
  </si>
  <si>
    <t>Statystyka matematyczna-L3</t>
  </si>
  <si>
    <t>Ekonomia zarządcza-L3</t>
  </si>
  <si>
    <t>Wspomaganie podejmowania decyzji-L1-KSI</t>
  </si>
  <si>
    <t>Modelowanie procesów biznesowych-L1-KSI</t>
  </si>
  <si>
    <t>Wspomaganie podejmowania decyzji-L2-KSI</t>
  </si>
  <si>
    <t>Modelowanie procesów biznesowych-L2-KSI</t>
  </si>
  <si>
    <t>Wspomaganie podejmowania decyzji-L3-KSI</t>
  </si>
  <si>
    <t>Modelowanie procesów biznesowych-L3-KSI</t>
  </si>
  <si>
    <t>Uniwersytet Morski w Gdyni WZNJ Studia Niestacjonarne</t>
  </si>
  <si>
    <t>Kier.:</t>
  </si>
  <si>
    <t>I rok, II stop.</t>
  </si>
  <si>
    <t>Jędrzejowicz</t>
  </si>
  <si>
    <t>Bobkowska</t>
  </si>
  <si>
    <t>I rok_II st. ZARZĄDZ.</t>
  </si>
  <si>
    <t>Zarządzanie - I rok  II stopnia</t>
  </si>
  <si>
    <t>2024 / 2025</t>
  </si>
  <si>
    <t>NABÓR  2024 /2025</t>
  </si>
  <si>
    <t xml:space="preserve">Meyer </t>
  </si>
  <si>
    <t>Ostatnia modyfikacja:</t>
  </si>
  <si>
    <t xml:space="preserve">Buza-Kierejsza / Rosłon </t>
  </si>
  <si>
    <t xml:space="preserve">Meyer / Marciszewska </t>
  </si>
  <si>
    <t>Owczarek</t>
  </si>
  <si>
    <t>Wspomaganie podejmowania decyzji-L4-KSI</t>
  </si>
  <si>
    <t>KSI</t>
  </si>
  <si>
    <t>Modelowanie procesów biznesowych-L4-KSI</t>
  </si>
  <si>
    <t>Chaberek / Matczak</t>
  </si>
  <si>
    <t>Chaberek</t>
  </si>
  <si>
    <t>Wykład</t>
  </si>
  <si>
    <t>Teams</t>
  </si>
  <si>
    <t>C</t>
  </si>
  <si>
    <t>Skiba</t>
  </si>
  <si>
    <t>Język obcy profesjonalny I-C</t>
  </si>
  <si>
    <t>Matczak</t>
  </si>
  <si>
    <t>Marciszewska</t>
  </si>
  <si>
    <t>L</t>
  </si>
  <si>
    <t>Karaś</t>
  </si>
  <si>
    <t>sobota</t>
  </si>
  <si>
    <r>
      <t>Ekonomia zarządcza-</t>
    </r>
    <r>
      <rPr>
        <b/>
        <sz val="10"/>
        <color rgb="FFFF0000"/>
        <rFont val="Arial CE"/>
        <charset val="238"/>
      </rPr>
      <t>C1</t>
    </r>
  </si>
  <si>
    <r>
      <t>Statystyka matematyczna-</t>
    </r>
    <r>
      <rPr>
        <b/>
        <sz val="10"/>
        <color rgb="FFFF0000"/>
        <rFont val="Arial CE"/>
        <charset val="238"/>
      </rPr>
      <t>C1</t>
    </r>
  </si>
  <si>
    <r>
      <t>Ekonomia zarządcza</t>
    </r>
    <r>
      <rPr>
        <b/>
        <sz val="10"/>
        <color theme="8" tint="-0.249977111117893"/>
        <rFont val="Arial CE"/>
        <charset val="238"/>
      </rPr>
      <t>-C2</t>
    </r>
  </si>
  <si>
    <r>
      <t>Statystyka matematyczna-</t>
    </r>
    <r>
      <rPr>
        <b/>
        <sz val="10"/>
        <color theme="8" tint="-0.249977111117893"/>
        <rFont val="Arial CE"/>
        <charset val="238"/>
      </rPr>
      <t>C2</t>
    </r>
  </si>
  <si>
    <r>
      <t>Zarządzanie procesami-</t>
    </r>
    <r>
      <rPr>
        <b/>
        <sz val="10"/>
        <color theme="8" tint="-0.249977111117893"/>
        <rFont val="Arial CE"/>
        <charset val="238"/>
      </rPr>
      <t>C2</t>
    </r>
  </si>
  <si>
    <r>
      <t>Zarządzanie logistyczne-</t>
    </r>
    <r>
      <rPr>
        <b/>
        <sz val="10"/>
        <color theme="8" tint="-0.249977111117893"/>
        <rFont val="Arial CE"/>
        <charset val="238"/>
      </rPr>
      <t>C2</t>
    </r>
  </si>
  <si>
    <r>
      <t>Zarządzanie logistyczne</t>
    </r>
    <r>
      <rPr>
        <b/>
        <sz val="10"/>
        <color rgb="FFFF0000"/>
        <rFont val="Arial CE"/>
        <charset val="238"/>
      </rPr>
      <t>-C1</t>
    </r>
  </si>
  <si>
    <r>
      <t>Zarządzanie procesami-</t>
    </r>
    <r>
      <rPr>
        <b/>
        <sz val="10"/>
        <color rgb="FFFF0000"/>
        <rFont val="Arial CE"/>
        <charset val="238"/>
      </rPr>
      <t>C1</t>
    </r>
  </si>
  <si>
    <r>
      <t>Zarządzanie procesami</t>
    </r>
    <r>
      <rPr>
        <b/>
        <sz val="10"/>
        <color rgb="FFFF0000"/>
        <rFont val="Arial CE"/>
        <charset val="238"/>
      </rPr>
      <t>-C1</t>
    </r>
  </si>
  <si>
    <r>
      <t>Statystyka matematyczna</t>
    </r>
    <r>
      <rPr>
        <b/>
        <sz val="10"/>
        <color theme="8" tint="-0.249977111117893"/>
        <rFont val="Arial CE"/>
        <charset val="238"/>
      </rPr>
      <t>-C2</t>
    </r>
  </si>
  <si>
    <r>
      <t>Ekonomia zarządcza-</t>
    </r>
    <r>
      <rPr>
        <b/>
        <sz val="10"/>
        <color theme="8" tint="-0.249977111117893"/>
        <rFont val="Arial CE"/>
        <charset val="238"/>
      </rPr>
      <t>C2</t>
    </r>
  </si>
  <si>
    <r>
      <t>Innowacyjność w gospodarce-</t>
    </r>
    <r>
      <rPr>
        <b/>
        <sz val="10"/>
        <color theme="8" tint="-0.249977111117893"/>
        <rFont val="Arial CE"/>
        <charset val="238"/>
      </rPr>
      <t>C2</t>
    </r>
  </si>
  <si>
    <r>
      <t>Zarządzanie logistyczne-</t>
    </r>
    <r>
      <rPr>
        <b/>
        <sz val="10"/>
        <color rgb="FFFF0000"/>
        <rFont val="Arial CE"/>
        <charset val="238"/>
      </rPr>
      <t>C1</t>
    </r>
  </si>
  <si>
    <r>
      <t>Innowacyjność w gospodarce-</t>
    </r>
    <r>
      <rPr>
        <b/>
        <sz val="10"/>
        <color rgb="FFFF0000"/>
        <rFont val="Arial CE"/>
        <charset val="238"/>
      </rPr>
      <t>C1</t>
    </r>
  </si>
  <si>
    <r>
      <t>Statystyka matematyczna-</t>
    </r>
    <r>
      <rPr>
        <b/>
        <sz val="10"/>
        <color rgb="FFFF0000"/>
        <rFont val="Arial CE"/>
        <charset val="238"/>
      </rPr>
      <t>L1</t>
    </r>
  </si>
  <si>
    <r>
      <t>Ekonomia zarządcza-</t>
    </r>
    <r>
      <rPr>
        <b/>
        <sz val="10"/>
        <color rgb="FFFF0000"/>
        <rFont val="Arial CE"/>
        <charset val="238"/>
      </rPr>
      <t>L1</t>
    </r>
  </si>
  <si>
    <r>
      <t>Statystyka matematyczna-</t>
    </r>
    <r>
      <rPr>
        <b/>
        <sz val="10"/>
        <color theme="8" tint="-0.249977111117893"/>
        <rFont val="Arial CE"/>
        <charset val="238"/>
      </rPr>
      <t>L2</t>
    </r>
  </si>
  <si>
    <r>
      <t>Ekonomia zarządcza-</t>
    </r>
    <r>
      <rPr>
        <b/>
        <sz val="10"/>
        <color theme="8" tint="-0.249977111117893"/>
        <rFont val="Arial CE"/>
        <charset val="238"/>
      </rPr>
      <t>L2</t>
    </r>
  </si>
  <si>
    <r>
      <t>Statystyka matematyczna</t>
    </r>
    <r>
      <rPr>
        <sz val="10"/>
        <color rgb="FF00B050"/>
        <rFont val="Arial CE"/>
        <charset val="238"/>
      </rPr>
      <t>-</t>
    </r>
    <r>
      <rPr>
        <b/>
        <sz val="10"/>
        <color rgb="FF00B050"/>
        <rFont val="Arial CE"/>
        <charset val="238"/>
      </rPr>
      <t>L3</t>
    </r>
  </si>
  <si>
    <r>
      <t>Ekonomia zarządcza-</t>
    </r>
    <r>
      <rPr>
        <b/>
        <sz val="10"/>
        <color rgb="FF00B050"/>
        <rFont val="Arial CE"/>
        <charset val="238"/>
      </rPr>
      <t>L3</t>
    </r>
  </si>
  <si>
    <r>
      <t>Statystyka matematyczna</t>
    </r>
    <r>
      <rPr>
        <b/>
        <sz val="10"/>
        <color rgb="FF00B050"/>
        <rFont val="Arial CE"/>
        <charset val="238"/>
      </rPr>
      <t>-L3</t>
    </r>
  </si>
  <si>
    <r>
      <t>Statystyka matematyczna-</t>
    </r>
    <r>
      <rPr>
        <b/>
        <sz val="10"/>
        <color rgb="FF00B050"/>
        <rFont val="Arial CE"/>
        <charset val="238"/>
      </rPr>
      <t>L3</t>
    </r>
  </si>
  <si>
    <r>
      <t>Wspomaganie podejmowania decyzji-</t>
    </r>
    <r>
      <rPr>
        <b/>
        <sz val="10"/>
        <color rgb="FF00B0F0"/>
        <rFont val="Arial CE"/>
        <charset val="238"/>
      </rPr>
      <t>L3-KSI</t>
    </r>
  </si>
  <si>
    <r>
      <t>Modelowanie procesów biznesowych-</t>
    </r>
    <r>
      <rPr>
        <b/>
        <sz val="10"/>
        <color rgb="FF00B0F0"/>
        <rFont val="Arial CE"/>
        <charset val="238"/>
      </rPr>
      <t>L3-KSI</t>
    </r>
  </si>
  <si>
    <r>
      <t>Wspomaganie podejmowania decyzji</t>
    </r>
    <r>
      <rPr>
        <b/>
        <sz val="10"/>
        <color rgb="FF00B0F0"/>
        <rFont val="Arial CE"/>
        <charset val="238"/>
      </rPr>
      <t>-L3-KSI</t>
    </r>
  </si>
  <si>
    <r>
      <t>Modelowanie procesów biznesowych-</t>
    </r>
    <r>
      <rPr>
        <b/>
        <sz val="10"/>
        <color rgb="FFFF66FF"/>
        <rFont val="Arial CE"/>
        <charset val="238"/>
      </rPr>
      <t>L1-KSI</t>
    </r>
  </si>
  <si>
    <r>
      <t>Wspomaganie podejmowania decyzji</t>
    </r>
    <r>
      <rPr>
        <b/>
        <sz val="10"/>
        <color rgb="FFFF66FF"/>
        <rFont val="Arial CE"/>
        <charset val="238"/>
      </rPr>
      <t>-L1-KSI</t>
    </r>
  </si>
  <si>
    <r>
      <t>Wspomaganie podejmowania decyzji-</t>
    </r>
    <r>
      <rPr>
        <b/>
        <sz val="10"/>
        <color rgb="FFFF66FF"/>
        <rFont val="Arial CE"/>
        <charset val="238"/>
      </rPr>
      <t>L1-KSI</t>
    </r>
  </si>
  <si>
    <r>
      <t>Modelowanie procesów biznesowych</t>
    </r>
    <r>
      <rPr>
        <b/>
        <sz val="10"/>
        <color rgb="FF92D050"/>
        <rFont val="Arial CE"/>
        <charset val="238"/>
      </rPr>
      <t>-L2-KSI</t>
    </r>
  </si>
  <si>
    <r>
      <t>Wspomaganie podejmowania decyzji-</t>
    </r>
    <r>
      <rPr>
        <b/>
        <sz val="10"/>
        <color rgb="FF92D050"/>
        <rFont val="Arial CE"/>
        <charset val="238"/>
      </rPr>
      <t>L2-KSI</t>
    </r>
  </si>
  <si>
    <r>
      <t>Modelowanie procesów biznesowych-</t>
    </r>
    <r>
      <rPr>
        <b/>
        <sz val="10"/>
        <color rgb="FF92D050"/>
        <rFont val="Arial CE"/>
        <charset val="238"/>
      </rPr>
      <t>L2-KSI</t>
    </r>
  </si>
  <si>
    <t>B-403</t>
  </si>
  <si>
    <t>B-411</t>
  </si>
  <si>
    <t>dopisane sale</t>
  </si>
  <si>
    <t>B-209</t>
  </si>
  <si>
    <t>B-212</t>
  </si>
  <si>
    <t>B-305, B-307</t>
  </si>
  <si>
    <t>Bud.-F</t>
  </si>
  <si>
    <t>B-316</t>
  </si>
  <si>
    <t>B-301</t>
  </si>
  <si>
    <t>zlikwidowana gr. 4 lab.KSI</t>
  </si>
  <si>
    <t>13.12.2024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</si>
</sst>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[$-415]General"/>
    <numFmt numFmtId="165" formatCode="h&quot;:&quot;mm"/>
    <numFmt numFmtId="166" formatCode="d&quot; &quot;mmm"/>
    <numFmt numFmtId="167" formatCode="[$-415]0"/>
    <numFmt numFmtId="168" formatCode="[$-415]hh&quot;:&quot;mm"/>
    <numFmt numFmtId="169" formatCode="[$-415]yyyy\-mm\-dd"/>
    <numFmt numFmtId="170" formatCode="d&quot; &quot;mmmm&quot; &quot;yyyy"/>
    <numFmt numFmtId="171" formatCode="#,##0.00&quot; &quot;[$zł-415];[Red]&quot;-&quot;#,##0.00&quot; &quot;[$zł-415]"/>
    <numFmt numFmtId="172" formatCode="d\ mmm"/>
  </numFmts>
  <fonts count="79">
    <font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  <font>
      <sz val="11"/>
      <color rgb="FFFFFFFF"/>
      <name val="Czcionka tekstu podstawowego"/>
      <charset val="238"/>
    </font>
    <font>
      <sz val="11"/>
      <color rgb="FF800080"/>
      <name val="Calibri"/>
      <family val="2"/>
      <charset val="238"/>
    </font>
    <font>
      <b/>
      <sz val="11"/>
      <color rgb="FFFF9900"/>
      <name val="Czcionka tekstu podstawowego"/>
      <charset val="238"/>
    </font>
    <font>
      <b/>
      <sz val="11"/>
      <color rgb="FFFFFFFF"/>
      <name val="Czcionka tekstu podstawowego"/>
      <charset val="238"/>
    </font>
    <font>
      <i/>
      <sz val="11"/>
      <color rgb="FF808080"/>
      <name val="Czcionka tekstu podstawowego"/>
      <charset val="238"/>
    </font>
    <font>
      <sz val="11"/>
      <color rgb="FF008000"/>
      <name val="Calibri"/>
      <family val="2"/>
      <charset val="238"/>
    </font>
    <font>
      <b/>
      <sz val="15"/>
      <color rgb="FF003366"/>
      <name val="Czcionka tekstu podstawowego"/>
      <charset val="238"/>
    </font>
    <font>
      <b/>
      <sz val="13"/>
      <color rgb="FF003366"/>
      <name val="Czcionka tekstu podstawowego"/>
      <charset val="238"/>
    </font>
    <font>
      <b/>
      <sz val="11"/>
      <color rgb="FF003366"/>
      <name val="Czcionka tekstu podstawowego"/>
      <charset val="238"/>
    </font>
    <font>
      <sz val="11"/>
      <color rgb="FF333399"/>
      <name val="Czcionka tekstu podstawowego"/>
      <charset val="238"/>
    </font>
    <font>
      <sz val="11"/>
      <color rgb="FFFF9900"/>
      <name val="Czcionka tekstu podstawowego"/>
      <charset val="238"/>
    </font>
    <font>
      <sz val="11"/>
      <color rgb="FF993300"/>
      <name val="Calibri"/>
      <family val="2"/>
      <charset val="238"/>
    </font>
    <font>
      <sz val="10"/>
      <color rgb="FF000000"/>
      <name val="Arial CE1"/>
      <charset val="238"/>
    </font>
    <font>
      <b/>
      <sz val="11"/>
      <color rgb="FF333333"/>
      <name val="Czcionka tekstu podstawowego"/>
      <charset val="238"/>
    </font>
    <font>
      <b/>
      <sz val="18"/>
      <color rgb="FF003366"/>
      <name val="Cambria"/>
      <family val="1"/>
      <charset val="238"/>
    </font>
    <font>
      <b/>
      <sz val="11"/>
      <color rgb="FF000000"/>
      <name val="Czcionka tekstu podstawowego"/>
      <charset val="238"/>
    </font>
    <font>
      <sz val="11"/>
      <color rgb="FFFF0000"/>
      <name val="Czcionka tekstu podstawowego"/>
      <charset val="238"/>
    </font>
    <font>
      <b/>
      <i/>
      <sz val="16"/>
      <color rgb="FF000000"/>
      <name val="Arial"/>
      <family val="2"/>
      <charset val="238"/>
    </font>
    <font>
      <sz val="10"/>
      <color rgb="FF000000"/>
      <name val="Arial CE"/>
      <charset val="238"/>
    </font>
    <font>
      <b/>
      <i/>
      <u/>
      <sz val="11"/>
      <color rgb="FF000000"/>
      <name val="Arial"/>
      <family val="2"/>
      <charset val="238"/>
    </font>
    <font>
      <sz val="9"/>
      <color rgb="FF000000"/>
      <name val="Arial CE1"/>
      <charset val="238"/>
    </font>
    <font>
      <b/>
      <sz val="10"/>
      <color rgb="FF000000"/>
      <name val="Arial CE1"/>
      <charset val="238"/>
    </font>
    <font>
      <b/>
      <i/>
      <u/>
      <sz val="14"/>
      <color rgb="FF000000"/>
      <name val="Arial CE1"/>
      <charset val="238"/>
    </font>
    <font>
      <i/>
      <sz val="10"/>
      <color rgb="FF000000"/>
      <name val="Arial CE1"/>
      <charset val="238"/>
    </font>
    <font>
      <b/>
      <i/>
      <sz val="14"/>
      <color rgb="FF000000"/>
      <name val="Arial CE1"/>
      <charset val="238"/>
    </font>
    <font>
      <b/>
      <sz val="10"/>
      <color rgb="FF000000"/>
      <name val="Arial CE"/>
      <charset val="238"/>
    </font>
    <font>
      <i/>
      <sz val="8"/>
      <color rgb="FF000000"/>
      <name val="Arial CE1"/>
      <charset val="238"/>
    </font>
    <font>
      <b/>
      <sz val="11"/>
      <color rgb="FFFF0000"/>
      <name val="Arial CE"/>
      <charset val="238"/>
    </font>
    <font>
      <i/>
      <sz val="10"/>
      <color rgb="FF000000"/>
      <name val="Arial CE"/>
      <charset val="238"/>
    </font>
    <font>
      <b/>
      <sz val="9"/>
      <color rgb="FF000000"/>
      <name val="Arial CE1"/>
      <charset val="238"/>
    </font>
    <font>
      <sz val="10"/>
      <color rgb="FFFF0000"/>
      <name val="Arial CE1"/>
      <charset val="238"/>
    </font>
    <font>
      <b/>
      <sz val="9"/>
      <color rgb="FFFF0000"/>
      <name val="Arial CE"/>
      <charset val="238"/>
    </font>
    <font>
      <b/>
      <sz val="10"/>
      <color rgb="FFFF0000"/>
      <name val="Arial CE"/>
      <charset val="238"/>
    </font>
    <font>
      <b/>
      <sz val="12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10"/>
      <name val="Arial CE"/>
      <family val="2"/>
      <charset val="238"/>
    </font>
    <font>
      <sz val="10"/>
      <color rgb="FFFF0000"/>
      <name val="Arial CE"/>
      <family val="2"/>
      <charset val="238"/>
    </font>
    <font>
      <sz val="10"/>
      <color rgb="FF0070C0"/>
      <name val="Arial CE"/>
      <family val="2"/>
      <charset val="238"/>
    </font>
    <font>
      <b/>
      <sz val="10"/>
      <name val="Arial CE"/>
      <charset val="238"/>
    </font>
    <font>
      <sz val="10"/>
      <color rgb="FFFF0000"/>
      <name val="Arial CE"/>
      <charset val="238"/>
    </font>
    <font>
      <b/>
      <i/>
      <sz val="10"/>
      <name val="Arial CE"/>
      <family val="2"/>
      <charset val="238"/>
    </font>
    <font>
      <sz val="10"/>
      <name val="Arial CE"/>
      <charset val="238"/>
    </font>
    <font>
      <sz val="11"/>
      <color indexed="8"/>
      <name val="Calibri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alibri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alibri"/>
      <family val="2"/>
      <charset val="238"/>
    </font>
    <font>
      <b/>
      <sz val="11"/>
      <name val="Arial CE"/>
      <charset val="238"/>
    </font>
    <font>
      <b/>
      <sz val="9"/>
      <color rgb="FFFF0000"/>
      <name val="Arial CE1"/>
      <charset val="238"/>
    </font>
    <font>
      <b/>
      <sz val="11"/>
      <color rgb="FF000000"/>
      <name val="Arial CE1"/>
      <charset val="238"/>
    </font>
    <font>
      <sz val="8"/>
      <color rgb="FF000000"/>
      <name val="Arial CE"/>
      <charset val="238"/>
    </font>
    <font>
      <sz val="10"/>
      <color rgb="FF0070C0"/>
      <name val="Arial CE1"/>
      <charset val="238"/>
    </font>
    <font>
      <sz val="10"/>
      <name val="Arial CE1"/>
      <charset val="238"/>
    </font>
    <font>
      <b/>
      <sz val="8"/>
      <color rgb="FFFF0000"/>
      <name val="Arial CE"/>
      <charset val="238"/>
    </font>
    <font>
      <u/>
      <sz val="10"/>
      <color rgb="FF000000"/>
      <name val="Arial CE1"/>
      <charset val="238"/>
    </font>
    <font>
      <b/>
      <sz val="18"/>
      <color rgb="FFFF0000"/>
      <name val="Arial CE1"/>
      <charset val="238"/>
    </font>
    <font>
      <b/>
      <sz val="10"/>
      <color theme="8" tint="-0.249977111117893"/>
      <name val="Arial CE"/>
      <charset val="238"/>
    </font>
    <font>
      <sz val="10"/>
      <color rgb="FF00B050"/>
      <name val="Arial CE"/>
      <charset val="238"/>
    </font>
    <font>
      <b/>
      <sz val="10"/>
      <color rgb="FF00B050"/>
      <name val="Arial CE"/>
      <charset val="238"/>
    </font>
    <font>
      <b/>
      <sz val="10"/>
      <color rgb="FF00B0F0"/>
      <name val="Arial CE"/>
      <charset val="238"/>
    </font>
    <font>
      <b/>
      <sz val="10"/>
      <color rgb="FFFF66FF"/>
      <name val="Arial CE"/>
      <charset val="238"/>
    </font>
    <font>
      <b/>
      <sz val="10"/>
      <color rgb="FF92D050"/>
      <name val="Arial CE"/>
      <charset val="238"/>
    </font>
  </fonts>
  <fills count="41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rgb="FFFFFFCC"/>
      </patternFill>
    </fill>
    <fill>
      <patternFill patternType="solid">
        <fgColor rgb="FFCCCCFF"/>
        <bgColor rgb="FFCCCCFF"/>
      </patternFill>
    </fill>
    <fill>
      <patternFill patternType="solid">
        <fgColor rgb="FFCCFFCC"/>
        <bgColor rgb="FFCCFFCC"/>
      </patternFill>
    </fill>
    <fill>
      <patternFill patternType="solid">
        <fgColor rgb="FF99CCFF"/>
        <bgColor rgb="FF99CCFF"/>
      </patternFill>
    </fill>
    <fill>
      <patternFill patternType="solid">
        <fgColor rgb="FFC0C0C0"/>
        <bgColor rgb="FFC0C0C0"/>
      </patternFill>
    </fill>
    <fill>
      <patternFill patternType="solid">
        <fgColor rgb="FFFFFF99"/>
        <bgColor rgb="FFFFFF99"/>
      </patternFill>
    </fill>
    <fill>
      <patternFill patternType="solid">
        <fgColor rgb="FF33CCCC"/>
        <bgColor rgb="FF33CCCC"/>
      </patternFill>
    </fill>
    <fill>
      <patternFill patternType="solid">
        <fgColor rgb="FF339966"/>
        <bgColor rgb="FF339966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800080"/>
        <bgColor rgb="FF800080"/>
      </patternFill>
    </fill>
    <fill>
      <patternFill patternType="solid">
        <fgColor rgb="FFFF6600"/>
        <bgColor rgb="FFFF6600"/>
      </patternFill>
    </fill>
    <fill>
      <patternFill patternType="solid">
        <fgColor rgb="FFFF99CC"/>
        <bgColor rgb="FFFF99CC"/>
      </patternFill>
    </fill>
    <fill>
      <patternFill patternType="solid">
        <fgColor rgb="FF969696"/>
        <bgColor rgb="FF96969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7"/>
        <bgColor indexed="22"/>
      </patternFill>
    </fill>
    <fill>
      <patternFill patternType="solid">
        <fgColor indexed="42"/>
        <bgColor indexed="27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4"/>
        <bgColor indexed="31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7"/>
        <bgColor indexed="2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FF"/>
      </patternFill>
    </fill>
  </fills>
  <borders count="56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/>
      <bottom style="double">
        <color rgb="FFFF99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rgb="FF000000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medium">
        <color indexed="64"/>
      </right>
      <top style="medium">
        <color auto="1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</borders>
  <cellStyleXfs count="90">
    <xf numFmtId="0" fontId="0" fillId="0" borderId="0"/>
    <xf numFmtId="0" fontId="1" fillId="2" borderId="0" applyNumberFormat="0" applyBorder="0" applyProtection="0"/>
    <xf numFmtId="0" fontId="1" fillId="3" borderId="0" applyNumberFormat="0" applyBorder="0" applyProtection="0"/>
    <xf numFmtId="0" fontId="1" fillId="4" borderId="0" applyNumberFormat="0" applyBorder="0" applyProtection="0"/>
    <xf numFmtId="0" fontId="1" fillId="5" borderId="0" applyNumberFormat="0" applyBorder="0" applyProtection="0"/>
    <xf numFmtId="0" fontId="1" fillId="6" borderId="0" applyNumberFormat="0" applyBorder="0" applyProtection="0"/>
    <xf numFmtId="0" fontId="1" fillId="7" borderId="0" applyNumberFormat="0" applyBorder="0" applyProtection="0"/>
    <xf numFmtId="0" fontId="1" fillId="8" borderId="0" applyNumberFormat="0" applyBorder="0" applyProtection="0"/>
    <xf numFmtId="0" fontId="1" fillId="3" borderId="0" applyNumberFormat="0" applyBorder="0" applyProtection="0"/>
    <xf numFmtId="0" fontId="1" fillId="9" borderId="0" applyNumberFormat="0" applyBorder="0" applyProtection="0"/>
    <xf numFmtId="0" fontId="1" fillId="10" borderId="0" applyNumberFormat="0" applyBorder="0" applyProtection="0"/>
    <xf numFmtId="0" fontId="1" fillId="8" borderId="0" applyNumberFormat="0" applyBorder="0" applyProtection="0"/>
    <xf numFmtId="0" fontId="1" fillId="10" borderId="0" applyNumberFormat="0" applyBorder="0" applyProtection="0"/>
    <xf numFmtId="0" fontId="2" fillId="8" borderId="0" applyNumberFormat="0" applyBorder="0" applyProtection="0"/>
    <xf numFmtId="0" fontId="2" fillId="3" borderId="0" applyNumberFormat="0" applyBorder="0" applyProtection="0"/>
    <xf numFmtId="0" fontId="2" fillId="9" borderId="0" applyNumberFormat="0" applyBorder="0" applyProtection="0"/>
    <xf numFmtId="0" fontId="2" fillId="10" borderId="0" applyNumberFormat="0" applyBorder="0" applyProtection="0"/>
    <xf numFmtId="0" fontId="2" fillId="11" borderId="0" applyNumberFormat="0" applyBorder="0" applyProtection="0"/>
    <xf numFmtId="0" fontId="2" fillId="12" borderId="0" applyNumberFormat="0" applyBorder="0" applyProtection="0"/>
    <xf numFmtId="0" fontId="3" fillId="13" borderId="0" applyNumberFormat="0" applyBorder="0" applyProtection="0"/>
    <xf numFmtId="0" fontId="3" fillId="14" borderId="0" applyNumberFormat="0" applyBorder="0" applyProtection="0"/>
    <xf numFmtId="0" fontId="3" fillId="12" borderId="0" applyNumberFormat="0" applyBorder="0" applyProtection="0"/>
    <xf numFmtId="0" fontId="3" fillId="15" borderId="0" applyNumberFormat="0" applyBorder="0" applyProtection="0"/>
    <xf numFmtId="0" fontId="3" fillId="11" borderId="0" applyNumberFormat="0" applyBorder="0" applyProtection="0"/>
    <xf numFmtId="0" fontId="3" fillId="16" borderId="0" applyNumberFormat="0" applyBorder="0" applyProtection="0"/>
    <xf numFmtId="0" fontId="4" fillId="17" borderId="0" applyNumberFormat="0" applyBorder="0" applyProtection="0"/>
    <xf numFmtId="0" fontId="5" fillId="9" borderId="1" applyNumberFormat="0" applyProtection="0"/>
    <xf numFmtId="0" fontId="6" fillId="18" borderId="2" applyNumberFormat="0" applyProtection="0"/>
    <xf numFmtId="0" fontId="7" fillId="0" borderId="0" applyNumberFormat="0" applyBorder="0" applyProtection="0"/>
    <xf numFmtId="0" fontId="8" fillId="7" borderId="0" applyNumberFormat="0" applyBorder="0" applyProtection="0"/>
    <xf numFmtId="0" fontId="9" fillId="0" borderId="3" applyNumberFormat="0" applyProtection="0"/>
    <xf numFmtId="0" fontId="10" fillId="0" borderId="4" applyNumberFormat="0" applyProtection="0"/>
    <xf numFmtId="0" fontId="11" fillId="0" borderId="5" applyNumberFormat="0" applyProtection="0"/>
    <xf numFmtId="0" fontId="11" fillId="0" borderId="0" applyNumberFormat="0" applyBorder="0" applyProtection="0"/>
    <xf numFmtId="0" fontId="12" fillId="3" borderId="1" applyNumberFormat="0" applyProtection="0"/>
    <xf numFmtId="0" fontId="13" fillId="0" borderId="6" applyNumberFormat="0" applyProtection="0"/>
    <xf numFmtId="0" fontId="14" fillId="10" borderId="0" applyNumberFormat="0" applyBorder="0" applyProtection="0"/>
    <xf numFmtId="0" fontId="15" fillId="5" borderId="7" applyNumberFormat="0" applyProtection="0"/>
    <xf numFmtId="0" fontId="16" fillId="9" borderId="8" applyNumberFormat="0" applyProtection="0"/>
    <xf numFmtId="0" fontId="17" fillId="0" borderId="0" applyNumberFormat="0" applyBorder="0" applyProtection="0"/>
    <xf numFmtId="0" fontId="18" fillId="0" borderId="9" applyNumberFormat="0" applyProtection="0"/>
    <xf numFmtId="0" fontId="19" fillId="0" borderId="0" applyNumberFormat="0" applyBorder="0" applyProtection="0"/>
    <xf numFmtId="0" fontId="20" fillId="0" borderId="0" applyNumberFormat="0" applyBorder="0" applyProtection="0">
      <alignment horizontal="center"/>
    </xf>
    <xf numFmtId="0" fontId="20" fillId="0" borderId="0" applyNumberFormat="0" applyBorder="0" applyProtection="0">
      <alignment horizontal="center" textRotation="90"/>
    </xf>
    <xf numFmtId="164" fontId="21" fillId="0" borderId="0" applyBorder="0" applyProtection="0"/>
    <xf numFmtId="0" fontId="22" fillId="0" borderId="0" applyNumberFormat="0" applyBorder="0" applyProtection="0"/>
    <xf numFmtId="171" fontId="22" fillId="0" borderId="0" applyBorder="0" applyProtection="0"/>
    <xf numFmtId="0" fontId="39" fillId="0" borderId="0"/>
    <xf numFmtId="0" fontId="46" fillId="21" borderId="0" applyNumberFormat="0" applyBorder="0" applyAlignment="0" applyProtection="0"/>
    <xf numFmtId="0" fontId="46" fillId="23" borderId="0" applyNumberFormat="0" applyBorder="0" applyAlignment="0" applyProtection="0"/>
    <xf numFmtId="0" fontId="46" fillId="25" borderId="0" applyNumberFormat="0" applyBorder="0" applyAlignment="0" applyProtection="0"/>
    <xf numFmtId="0" fontId="46" fillId="26" borderId="0" applyNumberFormat="0" applyBorder="0" applyAlignment="0" applyProtection="0"/>
    <xf numFmtId="0" fontId="46" fillId="20" borderId="0" applyNumberFormat="0" applyBorder="0" applyAlignment="0" applyProtection="0"/>
    <xf numFmtId="0" fontId="46" fillId="24" borderId="0" applyNumberFormat="0" applyBorder="0" applyAlignment="0" applyProtection="0"/>
    <xf numFmtId="0" fontId="46" fillId="27" borderId="0" applyNumberFormat="0" applyBorder="0" applyAlignment="0" applyProtection="0"/>
    <xf numFmtId="0" fontId="46" fillId="23" borderId="0" applyNumberFormat="0" applyBorder="0" applyAlignment="0" applyProtection="0"/>
    <xf numFmtId="0" fontId="46" fillId="28" borderId="0" applyNumberFormat="0" applyBorder="0" applyAlignment="0" applyProtection="0"/>
    <xf numFmtId="0" fontId="46" fillId="29" borderId="0" applyNumberFormat="0" applyBorder="0" applyAlignment="0" applyProtection="0"/>
    <xf numFmtId="0" fontId="46" fillId="27" borderId="0" applyNumberFormat="0" applyBorder="0" applyAlignment="0" applyProtection="0"/>
    <xf numFmtId="0" fontId="46" fillId="29" borderId="0" applyNumberFormat="0" applyBorder="0" applyAlignment="0" applyProtection="0"/>
    <xf numFmtId="0" fontId="48" fillId="27" borderId="0" applyNumberFormat="0" applyBorder="0" applyAlignment="0" applyProtection="0"/>
    <xf numFmtId="0" fontId="48" fillId="23" borderId="0" applyNumberFormat="0" applyBorder="0" applyAlignment="0" applyProtection="0"/>
    <xf numFmtId="0" fontId="48" fillId="28" borderId="0" applyNumberFormat="0" applyBorder="0" applyAlignment="0" applyProtection="0"/>
    <xf numFmtId="0" fontId="48" fillId="29" borderId="0" applyNumberFormat="0" applyBorder="0" applyAlignment="0" applyProtection="0"/>
    <xf numFmtId="0" fontId="48" fillId="31" borderId="0" applyNumberFormat="0" applyBorder="0" applyAlignment="0" applyProtection="0"/>
    <xf numFmtId="0" fontId="48" fillId="32" borderId="0" applyNumberFormat="0" applyBorder="0" applyAlignment="0" applyProtection="0"/>
    <xf numFmtId="0" fontId="47" fillId="33" borderId="0" applyNumberFormat="0" applyBorder="0" applyAlignment="0" applyProtection="0"/>
    <xf numFmtId="0" fontId="47" fillId="34" borderId="0" applyNumberFormat="0" applyBorder="0" applyAlignment="0" applyProtection="0"/>
    <xf numFmtId="0" fontId="47" fillId="32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35" borderId="0" applyNumberFormat="0" applyBorder="0" applyAlignment="0" applyProtection="0"/>
    <xf numFmtId="0" fontId="49" fillId="23" borderId="19" applyNumberFormat="0" applyAlignment="0" applyProtection="0"/>
    <xf numFmtId="0" fontId="50" fillId="28" borderId="20" applyNumberFormat="0" applyAlignment="0" applyProtection="0"/>
    <xf numFmtId="0" fontId="51" fillId="24" borderId="0" applyNumberFormat="0" applyBorder="0" applyAlignment="0" applyProtection="0"/>
    <xf numFmtId="0" fontId="52" fillId="0" borderId="21" applyNumberFormat="0" applyFill="0" applyAlignment="0" applyProtection="0"/>
    <xf numFmtId="0" fontId="53" fillId="36" borderId="22" applyNumberFormat="0" applyAlignment="0" applyProtection="0"/>
    <xf numFmtId="0" fontId="54" fillId="0" borderId="23" applyNumberFormat="0" applyFill="0" applyAlignment="0" applyProtection="0"/>
    <xf numFmtId="0" fontId="55" fillId="0" borderId="24" applyNumberFormat="0" applyFill="0" applyAlignment="0" applyProtection="0"/>
    <xf numFmtId="0" fontId="56" fillId="0" borderId="25" applyNumberFormat="0" applyFill="0" applyAlignment="0" applyProtection="0"/>
    <xf numFmtId="0" fontId="56" fillId="0" borderId="0" applyNumberFormat="0" applyFill="0" applyBorder="0" applyAlignment="0" applyProtection="0"/>
    <xf numFmtId="0" fontId="57" fillId="29" borderId="0" applyNumberFormat="0" applyBorder="0" applyAlignment="0" applyProtection="0"/>
    <xf numFmtId="0" fontId="45" fillId="0" borderId="0"/>
    <xf numFmtId="0" fontId="58" fillId="28" borderId="19" applyNumberFormat="0" applyAlignment="0" applyProtection="0"/>
    <xf numFmtId="0" fontId="59" fillId="0" borderId="26" applyNumberFormat="0" applyFill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39" fillId="26" borderId="27" applyNumberFormat="0" applyAlignment="0" applyProtection="0"/>
    <xf numFmtId="0" fontId="63" fillId="22" borderId="0" applyNumberFormat="0" applyBorder="0" applyAlignment="0" applyProtection="0"/>
  </cellStyleXfs>
  <cellXfs count="291">
    <xf numFmtId="0" fontId="0" fillId="0" borderId="0" xfId="0"/>
    <xf numFmtId="166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left"/>
    </xf>
    <xf numFmtId="0" fontId="0" fillId="0" borderId="0" xfId="0" applyAlignment="1">
      <alignment horizontal="center"/>
    </xf>
    <xf numFmtId="165" fontId="15" fillId="0" borderId="0" xfId="0" applyNumberFormat="1" applyFont="1" applyAlignment="1">
      <alignment horizontal="right"/>
    </xf>
    <xf numFmtId="0" fontId="15" fillId="0" borderId="0" xfId="0" applyFont="1" applyAlignment="1">
      <alignment horizontal="center"/>
    </xf>
    <xf numFmtId="165" fontId="15" fillId="0" borderId="0" xfId="0" applyNumberFormat="1" applyFont="1" applyAlignment="1">
      <alignment horizontal="left"/>
    </xf>
    <xf numFmtId="167" fontId="15" fillId="0" borderId="0" xfId="0" applyNumberFormat="1" applyFont="1" applyAlignment="1">
      <alignment horizontal="left" shrinkToFit="1"/>
    </xf>
    <xf numFmtId="0" fontId="23" fillId="0" borderId="0" xfId="0" applyFont="1" applyAlignment="1">
      <alignment horizontal="center" shrinkToFit="1"/>
    </xf>
    <xf numFmtId="0" fontId="15" fillId="0" borderId="0" xfId="0" applyFont="1" applyAlignment="1">
      <alignment shrinkToFit="1"/>
    </xf>
    <xf numFmtId="0" fontId="15" fillId="0" borderId="0" xfId="0" applyFont="1" applyAlignment="1">
      <alignment horizontal="center" wrapText="1" shrinkToFit="1"/>
    </xf>
    <xf numFmtId="167" fontId="15" fillId="0" borderId="0" xfId="0" applyNumberFormat="1" applyFont="1" applyAlignment="1">
      <alignment horizontal="center"/>
    </xf>
    <xf numFmtId="0" fontId="24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0" fillId="0" borderId="11" xfId="0" applyBorder="1" applyAlignment="1">
      <alignment horizontal="center"/>
    </xf>
    <xf numFmtId="164" fontId="25" fillId="0" borderId="0" xfId="44" applyFont="1" applyProtection="1"/>
    <xf numFmtId="164" fontId="21" fillId="0" borderId="0" xfId="44" applyProtection="1"/>
    <xf numFmtId="164" fontId="21" fillId="0" borderId="0" xfId="44" applyAlignment="1" applyProtection="1">
      <alignment horizontal="center"/>
    </xf>
    <xf numFmtId="164" fontId="23" fillId="0" borderId="0" xfId="44" applyFont="1" applyAlignment="1" applyProtection="1">
      <alignment horizontal="center" shrinkToFit="1"/>
    </xf>
    <xf numFmtId="164" fontId="21" fillId="0" borderId="0" xfId="44" applyAlignment="1" applyProtection="1">
      <alignment shrinkToFit="1"/>
    </xf>
    <xf numFmtId="164" fontId="15" fillId="0" borderId="0" xfId="44" applyFont="1" applyAlignment="1" applyProtection="1">
      <alignment horizontal="center"/>
    </xf>
    <xf numFmtId="164" fontId="26" fillId="0" borderId="0" xfId="44" applyFont="1" applyProtection="1"/>
    <xf numFmtId="164" fontId="27" fillId="0" borderId="0" xfId="44" applyFont="1" applyProtection="1"/>
    <xf numFmtId="164" fontId="27" fillId="0" borderId="0" xfId="44" applyFont="1" applyAlignment="1" applyProtection="1">
      <alignment horizontal="center"/>
    </xf>
    <xf numFmtId="164" fontId="29" fillId="0" borderId="0" xfId="44" applyFont="1" applyAlignment="1" applyProtection="1">
      <alignment shrinkToFit="1"/>
    </xf>
    <xf numFmtId="169" fontId="30" fillId="0" borderId="0" xfId="44" applyNumberFormat="1" applyFont="1" applyAlignment="1" applyProtection="1">
      <alignment horizontal="center" shrinkToFit="1"/>
    </xf>
    <xf numFmtId="164" fontId="26" fillId="0" borderId="0" xfId="44" applyFont="1" applyAlignment="1" applyProtection="1">
      <alignment shrinkToFit="1"/>
    </xf>
    <xf numFmtId="164" fontId="27" fillId="0" borderId="0" xfId="44" applyFont="1" applyAlignment="1" applyProtection="1">
      <alignment horizontal="left"/>
    </xf>
    <xf numFmtId="164" fontId="31" fillId="0" borderId="0" xfId="44" applyFont="1" applyAlignment="1" applyProtection="1">
      <alignment shrinkToFit="1"/>
    </xf>
    <xf numFmtId="164" fontId="29" fillId="0" borderId="0" xfId="44" applyFont="1" applyProtection="1"/>
    <xf numFmtId="169" fontId="23" fillId="0" borderId="0" xfId="44" applyNumberFormat="1" applyFont="1" applyAlignment="1" applyProtection="1">
      <alignment horizontal="center" shrinkToFit="1"/>
    </xf>
    <xf numFmtId="170" fontId="32" fillId="0" borderId="0" xfId="44" applyNumberFormat="1" applyFont="1" applyAlignment="1" applyProtection="1">
      <alignment horizontal="center" shrinkToFit="1"/>
    </xf>
    <xf numFmtId="164" fontId="21" fillId="4" borderId="0" xfId="44" applyFill="1" applyProtection="1"/>
    <xf numFmtId="164" fontId="15" fillId="4" borderId="0" xfId="44" applyFont="1" applyFill="1" applyAlignment="1" applyProtection="1">
      <alignment horizontal="left" shrinkToFit="1"/>
    </xf>
    <xf numFmtId="168" fontId="21" fillId="4" borderId="0" xfId="44" applyNumberFormat="1" applyFill="1" applyProtection="1"/>
    <xf numFmtId="164" fontId="15" fillId="4" borderId="0" xfId="44" applyFont="1" applyFill="1" applyAlignment="1" applyProtection="1">
      <alignment horizontal="center"/>
    </xf>
    <xf numFmtId="164" fontId="23" fillId="4" borderId="0" xfId="44" applyFont="1" applyFill="1" applyAlignment="1" applyProtection="1">
      <alignment horizontal="center" shrinkToFit="1"/>
    </xf>
    <xf numFmtId="164" fontId="15" fillId="4" borderId="0" xfId="44" applyFont="1" applyFill="1" applyAlignment="1" applyProtection="1">
      <alignment shrinkToFit="1"/>
    </xf>
    <xf numFmtId="164" fontId="15" fillId="4" borderId="0" xfId="44" applyFont="1" applyFill="1" applyAlignment="1" applyProtection="1">
      <alignment horizontal="center" wrapText="1" shrinkToFit="1"/>
    </xf>
    <xf numFmtId="167" fontId="15" fillId="4" borderId="0" xfId="44" applyNumberFormat="1" applyFont="1" applyFill="1" applyAlignment="1" applyProtection="1">
      <alignment horizontal="center"/>
    </xf>
    <xf numFmtId="164" fontId="33" fillId="0" borderId="0" xfId="44" applyFont="1" applyAlignment="1" applyProtection="1">
      <alignment horizontal="left" shrinkToFit="1"/>
    </xf>
    <xf numFmtId="164" fontId="32" fillId="0" borderId="0" xfId="44" applyFont="1" applyAlignment="1" applyProtection="1">
      <alignment horizontal="center" shrinkToFit="1"/>
    </xf>
    <xf numFmtId="169" fontId="36" fillId="0" borderId="0" xfId="44" applyNumberFormat="1" applyFont="1" applyAlignment="1" applyProtection="1">
      <alignment horizontal="center" shrinkToFit="1"/>
    </xf>
    <xf numFmtId="164" fontId="37" fillId="19" borderId="13" xfId="44" applyFont="1" applyFill="1" applyBorder="1" applyAlignment="1">
      <alignment horizontal="center" vertical="center" wrapText="1"/>
    </xf>
    <xf numFmtId="164" fontId="21" fillId="19" borderId="13" xfId="44" applyFill="1" applyBorder="1" applyAlignment="1">
      <alignment horizontal="center" vertical="center" wrapText="1"/>
    </xf>
    <xf numFmtId="164" fontId="38" fillId="19" borderId="13" xfId="44" applyFont="1" applyFill="1" applyBorder="1" applyAlignment="1">
      <alignment horizontal="center" vertical="center" shrinkToFit="1"/>
    </xf>
    <xf numFmtId="164" fontId="39" fillId="19" borderId="13" xfId="44" applyFont="1" applyFill="1" applyBorder="1" applyAlignment="1">
      <alignment horizontal="center" vertical="center" wrapText="1"/>
    </xf>
    <xf numFmtId="164" fontId="38" fillId="19" borderId="13" xfId="44" applyFont="1" applyFill="1" applyBorder="1" applyAlignment="1">
      <alignment horizontal="center" vertical="center" wrapText="1"/>
    </xf>
    <xf numFmtId="164" fontId="38" fillId="0" borderId="14" xfId="44" applyFont="1" applyBorder="1" applyAlignment="1">
      <alignment horizontal="center" shrinkToFit="1"/>
    </xf>
    <xf numFmtId="1" fontId="39" fillId="0" borderId="14" xfId="44" applyNumberFormat="1" applyFont="1" applyBorder="1" applyAlignment="1">
      <alignment horizontal="center"/>
    </xf>
    <xf numFmtId="164" fontId="39" fillId="0" borderId="14" xfId="44" applyFont="1" applyBorder="1" applyAlignment="1">
      <alignment horizontal="center"/>
    </xf>
    <xf numFmtId="172" fontId="41" fillId="19" borderId="0" xfId="44" applyNumberFormat="1" applyFont="1" applyFill="1" applyBorder="1" applyAlignment="1">
      <alignment horizontal="center"/>
    </xf>
    <xf numFmtId="164" fontId="21" fillId="0" borderId="0" xfId="44"/>
    <xf numFmtId="164" fontId="21" fillId="0" borderId="0" xfId="44" applyAlignment="1">
      <alignment horizontal="center"/>
    </xf>
    <xf numFmtId="164" fontId="38" fillId="0" borderId="0" xfId="44" applyFont="1" applyAlignment="1">
      <alignment horizontal="center" shrinkToFit="1"/>
    </xf>
    <xf numFmtId="164" fontId="21" fillId="0" borderId="0" xfId="44" applyAlignment="1">
      <alignment shrinkToFit="1"/>
    </xf>
    <xf numFmtId="164" fontId="39" fillId="0" borderId="0" xfId="44" applyFont="1" applyAlignment="1">
      <alignment horizontal="center"/>
    </xf>
    <xf numFmtId="1" fontId="44" fillId="19" borderId="0" xfId="44" applyNumberFormat="1" applyFont="1" applyFill="1" applyBorder="1" applyAlignment="1">
      <alignment horizontal="center"/>
    </xf>
    <xf numFmtId="1" fontId="34" fillId="19" borderId="0" xfId="44" applyNumberFormat="1" applyFont="1" applyFill="1" applyAlignment="1">
      <alignment horizontal="center" shrinkToFit="1"/>
    </xf>
    <xf numFmtId="1" fontId="40" fillId="19" borderId="0" xfId="44" quotePrefix="1" applyNumberFormat="1" applyFont="1" applyFill="1" applyBorder="1" applyAlignment="1">
      <alignment shrinkToFit="1"/>
    </xf>
    <xf numFmtId="164" fontId="39" fillId="19" borderId="0" xfId="44" applyFont="1" applyFill="1" applyAlignment="1">
      <alignment horizontal="center"/>
    </xf>
    <xf numFmtId="164" fontId="39" fillId="19" borderId="0" xfId="44" applyFont="1" applyFill="1" applyBorder="1" applyAlignment="1">
      <alignment horizontal="left" shrinkToFit="1"/>
    </xf>
    <xf numFmtId="164" fontId="38" fillId="19" borderId="0" xfId="44" applyFont="1" applyFill="1" applyBorder="1" applyAlignment="1">
      <alignment horizontal="center" shrinkToFit="1"/>
    </xf>
    <xf numFmtId="164" fontId="39" fillId="19" borderId="0" xfId="44" applyFont="1" applyFill="1"/>
    <xf numFmtId="164" fontId="43" fillId="0" borderId="0" xfId="44" applyFont="1"/>
    <xf numFmtId="164" fontId="21" fillId="19" borderId="13" xfId="44" applyFill="1" applyBorder="1" applyAlignment="1">
      <alignment horizontal="center" vertical="center"/>
    </xf>
    <xf numFmtId="164" fontId="39" fillId="0" borderId="15" xfId="44" applyFont="1" applyBorder="1" applyAlignment="1">
      <alignment shrinkToFit="1"/>
    </xf>
    <xf numFmtId="1" fontId="35" fillId="0" borderId="16" xfId="44" applyNumberFormat="1" applyFont="1" applyBorder="1" applyAlignment="1">
      <alignment horizontal="center"/>
    </xf>
    <xf numFmtId="164" fontId="39" fillId="0" borderId="14" xfId="44" applyFont="1" applyBorder="1" applyAlignment="1">
      <alignment horizontal="left" shrinkToFit="1"/>
    </xf>
    <xf numFmtId="1" fontId="39" fillId="0" borderId="14" xfId="82" applyNumberFormat="1" applyFont="1" applyBorder="1" applyAlignment="1">
      <alignment horizontal="center"/>
    </xf>
    <xf numFmtId="0" fontId="38" fillId="0" borderId="14" xfId="82" applyFont="1" applyBorder="1" applyAlignment="1">
      <alignment horizontal="center" shrinkToFit="1"/>
    </xf>
    <xf numFmtId="164" fontId="45" fillId="0" borderId="14" xfId="44" applyFont="1" applyBorder="1" applyAlignment="1">
      <alignment shrinkToFit="1"/>
    </xf>
    <xf numFmtId="164" fontId="39" fillId="0" borderId="28" xfId="44" applyFont="1" applyBorder="1" applyAlignment="1">
      <alignment horizontal="center"/>
    </xf>
    <xf numFmtId="1" fontId="39" fillId="0" borderId="28" xfId="44" applyNumberFormat="1" applyFont="1" applyBorder="1" applyAlignment="1">
      <alignment horizontal="center"/>
    </xf>
    <xf numFmtId="164" fontId="38" fillId="0" borderId="28" xfId="44" applyFont="1" applyBorder="1" applyAlignment="1">
      <alignment horizontal="center" shrinkToFit="1"/>
    </xf>
    <xf numFmtId="164" fontId="43" fillId="4" borderId="0" xfId="44" applyFont="1" applyFill="1" applyProtection="1"/>
    <xf numFmtId="164" fontId="45" fillId="0" borderId="17" xfId="44" applyFont="1" applyBorder="1" applyAlignment="1">
      <alignment shrinkToFit="1"/>
    </xf>
    <xf numFmtId="164" fontId="27" fillId="37" borderId="0" xfId="44" applyFont="1" applyFill="1" applyProtection="1"/>
    <xf numFmtId="164" fontId="27" fillId="37" borderId="0" xfId="44" applyFont="1" applyFill="1" applyAlignment="1" applyProtection="1">
      <alignment horizontal="center"/>
    </xf>
    <xf numFmtId="164" fontId="28" fillId="0" borderId="0" xfId="44" applyFont="1"/>
    <xf numFmtId="164" fontId="28" fillId="4" borderId="0" xfId="44" applyFont="1" applyFill="1" applyProtection="1"/>
    <xf numFmtId="164" fontId="65" fillId="0" borderId="0" xfId="44" applyFont="1" applyAlignment="1" applyProtection="1">
      <alignment horizontal="center" shrinkToFit="1"/>
    </xf>
    <xf numFmtId="164" fontId="66" fillId="0" borderId="0" xfId="44" applyFont="1" applyAlignment="1" applyProtection="1">
      <alignment horizontal="center" shrinkToFit="1"/>
    </xf>
    <xf numFmtId="1" fontId="39" fillId="0" borderId="31" xfId="44" applyNumberFormat="1" applyFont="1" applyBorder="1" applyAlignment="1">
      <alignment horizontal="center"/>
    </xf>
    <xf numFmtId="164" fontId="15" fillId="38" borderId="0" xfId="44" applyFont="1" applyFill="1" applyAlignment="1" applyProtection="1">
      <alignment horizontal="left" shrinkToFit="1"/>
    </xf>
    <xf numFmtId="164" fontId="39" fillId="0" borderId="31" xfId="44" applyFont="1" applyBorder="1" applyAlignment="1">
      <alignment horizontal="left" shrinkToFit="1"/>
    </xf>
    <xf numFmtId="164" fontId="39" fillId="0" borderId="30" xfId="44" applyFont="1" applyBorder="1" applyAlignment="1">
      <alignment shrinkToFit="1"/>
    </xf>
    <xf numFmtId="168" fontId="15" fillId="0" borderId="35" xfId="82" applyNumberFormat="1" applyFont="1" applyBorder="1"/>
    <xf numFmtId="0" fontId="68" fillId="0" borderId="38" xfId="82" applyFont="1" applyBorder="1" applyAlignment="1">
      <alignment horizontal="left"/>
    </xf>
    <xf numFmtId="0" fontId="68" fillId="0" borderId="35" xfId="82" applyFont="1" applyBorder="1" applyAlignment="1">
      <alignment horizontal="left"/>
    </xf>
    <xf numFmtId="168" fontId="15" fillId="0" borderId="36" xfId="82" applyNumberFormat="1" applyFont="1" applyBorder="1"/>
    <xf numFmtId="0" fontId="67" fillId="0" borderId="28" xfId="82" applyFont="1" applyBorder="1" applyAlignment="1">
      <alignment horizontal="center"/>
    </xf>
    <xf numFmtId="0" fontId="15" fillId="0" borderId="28" xfId="82" applyFont="1" applyBorder="1" applyAlignment="1">
      <alignment horizontal="center"/>
    </xf>
    <xf numFmtId="168" fontId="15" fillId="0" borderId="28" xfId="82" applyNumberFormat="1" applyFont="1" applyBorder="1"/>
    <xf numFmtId="0" fontId="67" fillId="0" borderId="14" xfId="82" applyFont="1" applyBorder="1" applyAlignment="1">
      <alignment horizontal="center"/>
    </xf>
    <xf numFmtId="0" fontId="15" fillId="0" borderId="14" xfId="82" applyFont="1" applyBorder="1" applyAlignment="1">
      <alignment horizontal="center"/>
    </xf>
    <xf numFmtId="168" fontId="69" fillId="0" borderId="14" xfId="82" applyNumberFormat="1" applyFont="1" applyBorder="1"/>
    <xf numFmtId="0" fontId="69" fillId="0" borderId="14" xfId="82" applyFont="1" applyBorder="1" applyAlignment="1">
      <alignment horizontal="center"/>
    </xf>
    <xf numFmtId="168" fontId="15" fillId="0" borderId="14" xfId="82" applyNumberFormat="1" applyFont="1" applyBorder="1"/>
    <xf numFmtId="0" fontId="15" fillId="0" borderId="31" xfId="82" applyFont="1" applyBorder="1" applyAlignment="1">
      <alignment horizontal="center"/>
    </xf>
    <xf numFmtId="168" fontId="15" fillId="0" borderId="31" xfId="82" applyNumberFormat="1" applyFont="1" applyBorder="1"/>
    <xf numFmtId="0" fontId="33" fillId="0" borderId="35" xfId="82" applyFont="1" applyBorder="1" applyAlignment="1">
      <alignment horizontal="left"/>
    </xf>
    <xf numFmtId="169" fontId="64" fillId="0" borderId="0" xfId="44" applyNumberFormat="1" applyFont="1" applyAlignment="1" applyProtection="1">
      <alignment horizontal="center" shrinkToFit="1"/>
    </xf>
    <xf numFmtId="164" fontId="39" fillId="0" borderId="31" xfId="44" applyFont="1" applyBorder="1" applyAlignment="1">
      <alignment horizontal="center"/>
    </xf>
    <xf numFmtId="164" fontId="41" fillId="0" borderId="18" xfId="44" applyFont="1" applyBorder="1" applyAlignment="1">
      <alignment shrinkToFit="1"/>
    </xf>
    <xf numFmtId="164" fontId="41" fillId="0" borderId="14" xfId="44" applyFont="1" applyBorder="1" applyAlignment="1">
      <alignment horizontal="left" shrinkToFit="1"/>
    </xf>
    <xf numFmtId="164" fontId="41" fillId="0" borderId="14" xfId="44" applyFont="1" applyBorder="1" applyAlignment="1">
      <alignment shrinkToFit="1"/>
    </xf>
    <xf numFmtId="164" fontId="41" fillId="0" borderId="15" xfId="44" applyFont="1" applyBorder="1" applyAlignment="1">
      <alignment shrinkToFit="1"/>
    </xf>
    <xf numFmtId="0" fontId="42" fillId="0" borderId="40" xfId="82" applyFont="1" applyBorder="1" applyAlignment="1">
      <alignment shrinkToFit="1"/>
    </xf>
    <xf numFmtId="1" fontId="39" fillId="0" borderId="40" xfId="82" applyNumberFormat="1" applyFont="1" applyBorder="1" applyAlignment="1">
      <alignment horizontal="center"/>
    </xf>
    <xf numFmtId="164" fontId="41" fillId="0" borderId="40" xfId="44" applyFont="1" applyBorder="1" applyAlignment="1">
      <alignment horizontal="left" shrinkToFit="1"/>
    </xf>
    <xf numFmtId="164" fontId="38" fillId="0" borderId="40" xfId="44" applyFont="1" applyBorder="1" applyAlignment="1">
      <alignment horizontal="center" shrinkToFit="1"/>
    </xf>
    <xf numFmtId="1" fontId="39" fillId="0" borderId="40" xfId="44" applyNumberFormat="1" applyFont="1" applyBorder="1" applyAlignment="1">
      <alignment horizontal="center"/>
    </xf>
    <xf numFmtId="164" fontId="39" fillId="0" borderId="40" xfId="44" applyFont="1" applyBorder="1" applyAlignment="1">
      <alignment shrinkToFit="1"/>
    </xf>
    <xf numFmtId="164" fontId="39" fillId="0" borderId="40" xfId="44" applyFont="1" applyBorder="1" applyAlignment="1">
      <alignment horizontal="left" shrinkToFit="1"/>
    </xf>
    <xf numFmtId="164" fontId="39" fillId="0" borderId="40" xfId="44" applyFont="1" applyBorder="1" applyAlignment="1">
      <alignment horizontal="center"/>
    </xf>
    <xf numFmtId="0" fontId="41" fillId="0" borderId="15" xfId="82" applyFont="1" applyBorder="1" applyAlignment="1">
      <alignment shrinkToFit="1"/>
    </xf>
    <xf numFmtId="0" fontId="67" fillId="0" borderId="40" xfId="82" applyFont="1" applyBorder="1" applyAlignment="1">
      <alignment horizontal="center"/>
    </xf>
    <xf numFmtId="164" fontId="35" fillId="0" borderId="28" xfId="44" applyFont="1" applyBorder="1" applyAlignment="1">
      <alignment horizontal="center"/>
    </xf>
    <xf numFmtId="0" fontId="35" fillId="0" borderId="14" xfId="82" applyFont="1" applyBorder="1" applyAlignment="1">
      <alignment horizontal="center"/>
    </xf>
    <xf numFmtId="164" fontId="35" fillId="0" borderId="14" xfId="44" applyFont="1" applyBorder="1" applyAlignment="1">
      <alignment horizontal="center"/>
    </xf>
    <xf numFmtId="0" fontId="33" fillId="0" borderId="41" xfId="82" applyFont="1" applyBorder="1" applyAlignment="1">
      <alignment horizontal="left"/>
    </xf>
    <xf numFmtId="168" fontId="15" fillId="0" borderId="38" xfId="82" applyNumberFormat="1" applyFont="1" applyBorder="1"/>
    <xf numFmtId="0" fontId="33" fillId="0" borderId="36" xfId="82" applyFont="1" applyBorder="1" applyAlignment="1">
      <alignment horizontal="left"/>
    </xf>
    <xf numFmtId="0" fontId="68" fillId="0" borderId="37" xfId="82" applyFont="1" applyBorder="1" applyAlignment="1">
      <alignment horizontal="left"/>
    </xf>
    <xf numFmtId="0" fontId="68" fillId="0" borderId="39" xfId="82" applyFont="1" applyBorder="1" applyAlignment="1">
      <alignment horizontal="left"/>
    </xf>
    <xf numFmtId="0" fontId="38" fillId="0" borderId="40" xfId="82" applyFont="1" applyBorder="1" applyAlignment="1">
      <alignment horizontal="center" shrinkToFit="1"/>
    </xf>
    <xf numFmtId="164" fontId="33" fillId="0" borderId="42" xfId="44" applyFont="1" applyBorder="1" applyAlignment="1" applyProtection="1">
      <alignment horizontal="left"/>
    </xf>
    <xf numFmtId="164" fontId="33" fillId="0" borderId="43" xfId="44" applyFont="1" applyBorder="1" applyAlignment="1" applyProtection="1">
      <alignment horizontal="left"/>
    </xf>
    <xf numFmtId="164" fontId="33" fillId="0" borderId="32" xfId="44" applyFont="1" applyBorder="1" applyAlignment="1" applyProtection="1">
      <alignment horizontal="left"/>
    </xf>
    <xf numFmtId="164" fontId="68" fillId="0" borderId="28" xfId="44" applyFont="1" applyBorder="1" applyAlignment="1" applyProtection="1">
      <alignment horizontal="left"/>
    </xf>
    <xf numFmtId="164" fontId="68" fillId="0" borderId="14" xfId="44" applyFont="1" applyBorder="1" applyAlignment="1" applyProtection="1">
      <alignment horizontal="left"/>
    </xf>
    <xf numFmtId="164" fontId="68" fillId="0" borderId="40" xfId="44" applyFont="1" applyBorder="1" applyAlignment="1" applyProtection="1">
      <alignment horizontal="left"/>
    </xf>
    <xf numFmtId="164" fontId="33" fillId="0" borderId="28" xfId="44" applyFont="1" applyBorder="1" applyAlignment="1" applyProtection="1">
      <alignment horizontal="left"/>
    </xf>
    <xf numFmtId="164" fontId="33" fillId="0" borderId="14" xfId="44" applyFont="1" applyBorder="1" applyAlignment="1" applyProtection="1">
      <alignment horizontal="left"/>
    </xf>
    <xf numFmtId="164" fontId="33" fillId="0" borderId="40" xfId="44" applyFont="1" applyBorder="1" applyAlignment="1" applyProtection="1">
      <alignment horizontal="left"/>
    </xf>
    <xf numFmtId="164" fontId="39" fillId="0" borderId="28" xfId="44" applyFont="1" applyBorder="1" applyAlignment="1">
      <alignment horizontal="left" shrinkToFit="1"/>
    </xf>
    <xf numFmtId="164" fontId="39" fillId="19" borderId="0" xfId="44" applyFont="1" applyFill="1" applyBorder="1" applyAlignment="1">
      <alignment horizontal="center"/>
    </xf>
    <xf numFmtId="164" fontId="39" fillId="0" borderId="14" xfId="44" applyFont="1" applyBorder="1" applyAlignment="1">
      <alignment shrinkToFit="1"/>
    </xf>
    <xf numFmtId="164" fontId="38" fillId="0" borderId="0" xfId="44" applyFont="1" applyBorder="1" applyAlignment="1">
      <alignment horizontal="center" shrinkToFit="1"/>
    </xf>
    <xf numFmtId="164" fontId="39" fillId="0" borderId="29" xfId="44" applyFont="1" applyBorder="1" applyAlignment="1">
      <alignment shrinkToFit="1"/>
    </xf>
    <xf numFmtId="164" fontId="39" fillId="0" borderId="28" xfId="44" applyFont="1" applyBorder="1" applyAlignment="1">
      <alignment shrinkToFit="1"/>
    </xf>
    <xf numFmtId="164" fontId="39" fillId="0" borderId="0" xfId="44" applyFont="1" applyBorder="1" applyAlignment="1">
      <alignment horizontal="center"/>
    </xf>
    <xf numFmtId="172" fontId="40" fillId="0" borderId="28" xfId="82" applyNumberFormat="1" applyFont="1" applyBorder="1" applyAlignment="1">
      <alignment horizontal="center"/>
    </xf>
    <xf numFmtId="172" fontId="40" fillId="0" borderId="14" xfId="82" applyNumberFormat="1" applyFont="1" applyBorder="1" applyAlignment="1">
      <alignment horizontal="center"/>
    </xf>
    <xf numFmtId="172" fontId="40" fillId="0" borderId="40" xfId="82" applyNumberFormat="1" applyFont="1" applyBorder="1" applyAlignment="1">
      <alignment horizontal="center"/>
    </xf>
    <xf numFmtId="172" fontId="41" fillId="0" borderId="28" xfId="82" applyNumberFormat="1" applyFont="1" applyBorder="1" applyAlignment="1">
      <alignment horizontal="center"/>
    </xf>
    <xf numFmtId="172" fontId="41" fillId="0" borderId="14" xfId="82" applyNumberFormat="1" applyFont="1" applyBorder="1" applyAlignment="1">
      <alignment horizontal="center"/>
    </xf>
    <xf numFmtId="172" fontId="41" fillId="0" borderId="40" xfId="82" applyNumberFormat="1" applyFont="1" applyBorder="1" applyAlignment="1">
      <alignment horizontal="center"/>
    </xf>
    <xf numFmtId="172" fontId="41" fillId="19" borderId="28" xfId="82" applyNumberFormat="1" applyFont="1" applyFill="1" applyBorder="1" applyAlignment="1">
      <alignment horizontal="center"/>
    </xf>
    <xf numFmtId="172" fontId="41" fillId="19" borderId="14" xfId="82" applyNumberFormat="1" applyFont="1" applyFill="1" applyBorder="1" applyAlignment="1">
      <alignment horizontal="center"/>
    </xf>
    <xf numFmtId="172" fontId="40" fillId="19" borderId="28" xfId="82" applyNumberFormat="1" applyFont="1" applyFill="1" applyBorder="1" applyAlignment="1">
      <alignment horizontal="center"/>
    </xf>
    <xf numFmtId="172" fontId="40" fillId="19" borderId="14" xfId="82" applyNumberFormat="1" applyFont="1" applyFill="1" applyBorder="1" applyAlignment="1">
      <alignment horizontal="center"/>
    </xf>
    <xf numFmtId="164" fontId="28" fillId="0" borderId="0" xfId="44" applyFont="1" applyAlignment="1" applyProtection="1">
      <alignment horizontal="center"/>
    </xf>
    <xf numFmtId="164" fontId="71" fillId="0" borderId="0" xfId="44" applyFont="1" applyAlignment="1" applyProtection="1">
      <alignment horizontal="right"/>
    </xf>
    <xf numFmtId="164" fontId="39" fillId="0" borderId="0" xfId="44" applyFont="1" applyBorder="1" applyAlignment="1">
      <alignment shrinkToFit="1"/>
    </xf>
    <xf numFmtId="164" fontId="39" fillId="0" borderId="0" xfId="44" applyFont="1" applyBorder="1" applyAlignment="1">
      <alignment horizontal="left" shrinkToFit="1"/>
    </xf>
    <xf numFmtId="164" fontId="42" fillId="0" borderId="44" xfId="44" applyFont="1" applyBorder="1" applyAlignment="1">
      <alignment horizontal="center"/>
    </xf>
    <xf numFmtId="164" fontId="39" fillId="19" borderId="0" xfId="44" applyFont="1" applyFill="1" applyBorder="1" applyAlignment="1">
      <alignment horizontal="left"/>
    </xf>
    <xf numFmtId="164" fontId="39" fillId="19" borderId="0" xfId="44" applyFont="1" applyFill="1" applyBorder="1"/>
    <xf numFmtId="164" fontId="39" fillId="19" borderId="0" xfId="44" applyFont="1" applyFill="1" applyBorder="1" applyAlignment="1">
      <alignment shrinkToFit="1"/>
    </xf>
    <xf numFmtId="164" fontId="21" fillId="0" borderId="0" xfId="44" applyBorder="1" applyAlignment="1" applyProtection="1">
      <alignment shrinkToFit="1"/>
    </xf>
    <xf numFmtId="0" fontId="15" fillId="0" borderId="42" xfId="82" applyFont="1" applyBorder="1" applyAlignment="1">
      <alignment horizontal="center"/>
    </xf>
    <xf numFmtId="168" fontId="15" fillId="0" borderId="0" xfId="82" applyNumberFormat="1" applyFont="1"/>
    <xf numFmtId="0" fontId="15" fillId="0" borderId="0" xfId="82" applyFont="1" applyAlignment="1">
      <alignment horizontal="center"/>
    </xf>
    <xf numFmtId="168" fontId="69" fillId="0" borderId="0" xfId="82" applyNumberFormat="1" applyFont="1"/>
    <xf numFmtId="0" fontId="69" fillId="0" borderId="0" xfId="82" applyFont="1" applyAlignment="1">
      <alignment horizontal="center"/>
    </xf>
    <xf numFmtId="0" fontId="15" fillId="0" borderId="40" xfId="82" applyFont="1" applyBorder="1" applyAlignment="1">
      <alignment horizontal="center"/>
    </xf>
    <xf numFmtId="168" fontId="69" fillId="0" borderId="28" xfId="82" applyNumberFormat="1" applyFont="1" applyBorder="1"/>
    <xf numFmtId="168" fontId="15" fillId="0" borderId="40" xfId="82" applyNumberFormat="1" applyFont="1" applyBorder="1"/>
    <xf numFmtId="0" fontId="69" fillId="0" borderId="28" xfId="82" applyFont="1" applyBorder="1" applyAlignment="1">
      <alignment horizontal="center"/>
    </xf>
    <xf numFmtId="164" fontId="39" fillId="0" borderId="50" xfId="44" applyFont="1" applyBorder="1" applyAlignment="1">
      <alignment shrinkToFit="1"/>
    </xf>
    <xf numFmtId="164" fontId="39" fillId="0" borderId="32" xfId="44" applyFont="1" applyBorder="1" applyAlignment="1">
      <alignment shrinkToFit="1"/>
    </xf>
    <xf numFmtId="164" fontId="39" fillId="19" borderId="14" xfId="44" applyFont="1" applyFill="1" applyBorder="1" applyAlignment="1">
      <alignment horizontal="left"/>
    </xf>
    <xf numFmtId="0" fontId="38" fillId="0" borderId="51" xfId="82" applyFont="1" applyBorder="1" applyAlignment="1">
      <alignment horizontal="center" shrinkToFit="1"/>
    </xf>
    <xf numFmtId="0" fontId="39" fillId="0" borderId="40" xfId="82" applyFont="1" applyBorder="1" applyAlignment="1">
      <alignment shrinkToFit="1"/>
    </xf>
    <xf numFmtId="164" fontId="39" fillId="0" borderId="51" xfId="44" applyFont="1" applyBorder="1" applyAlignment="1">
      <alignment horizontal="center"/>
    </xf>
    <xf numFmtId="0" fontId="15" fillId="0" borderId="43" xfId="82" applyFont="1" applyBorder="1" applyAlignment="1">
      <alignment horizontal="center"/>
    </xf>
    <xf numFmtId="0" fontId="33" fillId="0" borderId="50" xfId="82" applyFont="1" applyBorder="1" applyAlignment="1">
      <alignment horizontal="left"/>
    </xf>
    <xf numFmtId="0" fontId="33" fillId="0" borderId="32" xfId="82" applyFont="1" applyBorder="1" applyAlignment="1">
      <alignment horizontal="left"/>
    </xf>
    <xf numFmtId="0" fontId="15" fillId="0" borderId="53" xfId="82" applyFont="1" applyBorder="1" applyAlignment="1">
      <alignment horizontal="center"/>
    </xf>
    <xf numFmtId="164" fontId="39" fillId="0" borderId="32" xfId="44" applyFont="1" applyBorder="1" applyAlignment="1">
      <alignment horizontal="left" shrinkToFit="1"/>
    </xf>
    <xf numFmtId="164" fontId="38" fillId="0" borderId="49" xfId="44" applyFont="1" applyBorder="1" applyAlignment="1">
      <alignment horizontal="center" shrinkToFit="1"/>
    </xf>
    <xf numFmtId="164" fontId="41" fillId="0" borderId="40" xfId="44" applyFont="1" applyBorder="1" applyAlignment="1">
      <alignment shrinkToFit="1"/>
    </xf>
    <xf numFmtId="164" fontId="70" fillId="0" borderId="0" xfId="44" applyFont="1" applyBorder="1" applyAlignment="1">
      <alignment horizontal="center"/>
    </xf>
    <xf numFmtId="0" fontId="45" fillId="0" borderId="14" xfId="82" applyBorder="1" applyAlignment="1">
      <alignment horizontal="center"/>
    </xf>
    <xf numFmtId="164" fontId="38" fillId="0" borderId="46" xfId="44" applyFont="1" applyBorder="1" applyAlignment="1">
      <alignment horizontal="center" shrinkToFit="1"/>
    </xf>
    <xf numFmtId="0" fontId="38" fillId="0" borderId="49" xfId="82" applyFont="1" applyBorder="1" applyAlignment="1">
      <alignment horizontal="center" shrinkToFit="1"/>
    </xf>
    <xf numFmtId="164" fontId="39" fillId="0" borderId="55" xfId="44" applyFont="1" applyBorder="1" applyAlignment="1">
      <alignment shrinkToFit="1"/>
    </xf>
    <xf numFmtId="164" fontId="39" fillId="0" borderId="45" xfId="44" applyFont="1" applyBorder="1" applyAlignment="1">
      <alignment shrinkToFit="1"/>
    </xf>
    <xf numFmtId="0" fontId="41" fillId="0" borderId="40" xfId="82" applyFont="1" applyBorder="1" applyAlignment="1">
      <alignment shrinkToFit="1"/>
    </xf>
    <xf numFmtId="0" fontId="35" fillId="0" borderId="40" xfId="82" applyFont="1" applyBorder="1" applyAlignment="1">
      <alignment horizontal="center"/>
    </xf>
    <xf numFmtId="164" fontId="39" fillId="19" borderId="14" xfId="44" applyFont="1" applyFill="1" applyBorder="1"/>
    <xf numFmtId="164" fontId="45" fillId="0" borderId="40" xfId="44" applyFont="1" applyBorder="1" applyAlignment="1">
      <alignment shrinkToFit="1"/>
    </xf>
    <xf numFmtId="164" fontId="41" fillId="0" borderId="32" xfId="44" applyFont="1" applyBorder="1" applyAlignment="1">
      <alignment shrinkToFit="1"/>
    </xf>
    <xf numFmtId="164" fontId="41" fillId="0" borderId="54" xfId="44" applyFont="1" applyBorder="1" applyAlignment="1">
      <alignment horizontal="left" shrinkToFit="1"/>
    </xf>
    <xf numFmtId="168" fontId="15" fillId="0" borderId="53" xfId="82" applyNumberFormat="1" applyFont="1" applyBorder="1"/>
    <xf numFmtId="168" fontId="15" fillId="0" borderId="51" xfId="82" applyNumberFormat="1" applyFont="1" applyBorder="1"/>
    <xf numFmtId="0" fontId="15" fillId="0" borderId="50" xfId="82" applyFont="1" applyBorder="1" applyAlignment="1">
      <alignment horizontal="center"/>
    </xf>
    <xf numFmtId="0" fontId="15" fillId="0" borderId="52" xfId="82" applyFont="1" applyBorder="1" applyAlignment="1">
      <alignment horizontal="center"/>
    </xf>
    <xf numFmtId="0" fontId="15" fillId="0" borderId="51" xfId="82" applyFont="1" applyBorder="1" applyAlignment="1">
      <alignment horizontal="center"/>
    </xf>
    <xf numFmtId="0" fontId="15" fillId="4" borderId="43" xfId="82" applyFont="1" applyFill="1" applyBorder="1" applyAlignment="1">
      <alignment horizontal="center"/>
    </xf>
    <xf numFmtId="0" fontId="15" fillId="4" borderId="28" xfId="82" applyFont="1" applyFill="1" applyBorder="1" applyAlignment="1">
      <alignment horizontal="center"/>
    </xf>
    <xf numFmtId="0" fontId="15" fillId="4" borderId="14" xfId="82" applyFont="1" applyFill="1" applyBorder="1" applyAlignment="1">
      <alignment horizontal="center"/>
    </xf>
    <xf numFmtId="0" fontId="15" fillId="0" borderId="32" xfId="82" applyFont="1" applyBorder="1" applyAlignment="1">
      <alignment horizontal="center"/>
    </xf>
    <xf numFmtId="168" fontId="15" fillId="0" borderId="28" xfId="82" applyNumberFormat="1" applyFont="1" applyBorder="1" applyAlignment="1">
      <alignment horizontal="center"/>
    </xf>
    <xf numFmtId="168" fontId="15" fillId="0" borderId="14" xfId="82" applyNumberFormat="1" applyFont="1" applyBorder="1" applyAlignment="1">
      <alignment horizontal="center"/>
    </xf>
    <xf numFmtId="168" fontId="15" fillId="0" borderId="40" xfId="82" applyNumberFormat="1" applyFont="1" applyBorder="1" applyAlignment="1">
      <alignment horizontal="center"/>
    </xf>
    <xf numFmtId="168" fontId="15" fillId="0" borderId="53" xfId="82" applyNumberFormat="1" applyFont="1" applyBorder="1" applyAlignment="1">
      <alignment horizontal="center"/>
    </xf>
    <xf numFmtId="168" fontId="15" fillId="0" borderId="0" xfId="82" applyNumberFormat="1" applyFont="1" applyAlignment="1">
      <alignment horizontal="center"/>
    </xf>
    <xf numFmtId="168" fontId="15" fillId="0" borderId="51" xfId="82" applyNumberFormat="1" applyFont="1" applyBorder="1" applyAlignment="1">
      <alignment horizontal="center"/>
    </xf>
    <xf numFmtId="168" fontId="69" fillId="0" borderId="28" xfId="82" applyNumberFormat="1" applyFont="1" applyBorder="1" applyAlignment="1">
      <alignment horizontal="center"/>
    </xf>
    <xf numFmtId="168" fontId="69" fillId="0" borderId="14" xfId="82" applyNumberFormat="1" applyFont="1" applyBorder="1" applyAlignment="1">
      <alignment horizontal="center"/>
    </xf>
    <xf numFmtId="168" fontId="15" fillId="0" borderId="46" xfId="82" applyNumberFormat="1" applyFont="1" applyBorder="1" applyAlignment="1">
      <alignment horizontal="center"/>
    </xf>
    <xf numFmtId="168" fontId="69" fillId="0" borderId="49" xfId="82" applyNumberFormat="1" applyFont="1" applyBorder="1" applyAlignment="1">
      <alignment horizontal="center"/>
    </xf>
    <xf numFmtId="168" fontId="15" fillId="0" borderId="47" xfId="82" applyNumberFormat="1" applyFont="1" applyBorder="1" applyAlignment="1">
      <alignment horizontal="center"/>
    </xf>
    <xf numFmtId="168" fontId="15" fillId="0" borderId="48" xfId="82" applyNumberFormat="1" applyFont="1" applyBorder="1" applyAlignment="1">
      <alignment horizontal="center"/>
    </xf>
    <xf numFmtId="168" fontId="15" fillId="0" borderId="50" xfId="82" applyNumberFormat="1" applyFont="1" applyBorder="1" applyAlignment="1">
      <alignment horizontal="center"/>
    </xf>
    <xf numFmtId="168" fontId="15" fillId="0" borderId="32" xfId="82" applyNumberFormat="1" applyFont="1" applyBorder="1" applyAlignment="1">
      <alignment horizontal="center"/>
    </xf>
    <xf numFmtId="168" fontId="15" fillId="0" borderId="54" xfId="82" applyNumberFormat="1" applyFont="1" applyBorder="1" applyAlignment="1">
      <alignment horizontal="center"/>
    </xf>
    <xf numFmtId="168" fontId="15" fillId="0" borderId="31" xfId="82" applyNumberFormat="1" applyFont="1" applyBorder="1" applyAlignment="1">
      <alignment horizontal="center"/>
    </xf>
    <xf numFmtId="164" fontId="39" fillId="0" borderId="32" xfId="44" applyFont="1" applyBorder="1" applyAlignment="1">
      <alignment horizontal="center"/>
    </xf>
    <xf numFmtId="164" fontId="39" fillId="0" borderId="54" xfId="44" applyFont="1" applyBorder="1" applyAlignment="1">
      <alignment horizontal="center"/>
    </xf>
    <xf numFmtId="164" fontId="35" fillId="0" borderId="0" xfId="44" applyFont="1" applyAlignment="1" applyProtection="1">
      <alignment horizontal="center" shrinkToFit="1"/>
    </xf>
    <xf numFmtId="164" fontId="35" fillId="0" borderId="40" xfId="44" applyFont="1" applyBorder="1" applyAlignment="1">
      <alignment horizontal="center"/>
    </xf>
    <xf numFmtId="164" fontId="35" fillId="0" borderId="0" xfId="44" applyFont="1" applyBorder="1" applyAlignment="1">
      <alignment horizontal="center"/>
    </xf>
    <xf numFmtId="172" fontId="40" fillId="39" borderId="14" xfId="82" applyNumberFormat="1" applyFont="1" applyFill="1" applyBorder="1" applyAlignment="1">
      <alignment horizontal="center"/>
    </xf>
    <xf numFmtId="164" fontId="33" fillId="39" borderId="28" xfId="44" applyFont="1" applyFill="1" applyBorder="1" applyAlignment="1" applyProtection="1">
      <alignment horizontal="left"/>
    </xf>
    <xf numFmtId="0" fontId="67" fillId="39" borderId="28" xfId="82" applyFont="1" applyFill="1" applyBorder="1" applyAlignment="1">
      <alignment horizontal="center"/>
    </xf>
    <xf numFmtId="0" fontId="15" fillId="39" borderId="28" xfId="82" applyFont="1" applyFill="1" applyBorder="1" applyAlignment="1">
      <alignment horizontal="center"/>
    </xf>
    <xf numFmtId="168" fontId="15" fillId="39" borderId="38" xfId="82" applyNumberFormat="1" applyFont="1" applyFill="1" applyBorder="1"/>
    <xf numFmtId="0" fontId="15" fillId="39" borderId="42" xfId="82" applyFont="1" applyFill="1" applyBorder="1" applyAlignment="1">
      <alignment horizontal="center"/>
    </xf>
    <xf numFmtId="168" fontId="15" fillId="39" borderId="28" xfId="82" applyNumberFormat="1" applyFont="1" applyFill="1" applyBorder="1" applyAlignment="1">
      <alignment horizontal="center"/>
    </xf>
    <xf numFmtId="164" fontId="39" fillId="39" borderId="50" xfId="44" applyFont="1" applyFill="1" applyBorder="1" applyAlignment="1">
      <alignment shrinkToFit="1"/>
    </xf>
    <xf numFmtId="164" fontId="38" fillId="39" borderId="28" xfId="44" applyFont="1" applyFill="1" applyBorder="1" applyAlignment="1">
      <alignment horizontal="center" shrinkToFit="1"/>
    </xf>
    <xf numFmtId="164" fontId="39" fillId="39" borderId="28" xfId="44" applyFont="1" applyFill="1" applyBorder="1" applyAlignment="1">
      <alignment shrinkToFit="1"/>
    </xf>
    <xf numFmtId="164" fontId="35" fillId="39" borderId="28" xfId="44" applyFont="1" applyFill="1" applyBorder="1" applyAlignment="1">
      <alignment horizontal="center"/>
    </xf>
    <xf numFmtId="1" fontId="39" fillId="39" borderId="28" xfId="44" applyNumberFormat="1" applyFont="1" applyFill="1" applyBorder="1" applyAlignment="1">
      <alignment horizontal="center"/>
    </xf>
    <xf numFmtId="164" fontId="33" fillId="39" borderId="14" xfId="44" applyFont="1" applyFill="1" applyBorder="1" applyAlignment="1" applyProtection="1">
      <alignment horizontal="left"/>
    </xf>
    <xf numFmtId="0" fontId="67" fillId="39" borderId="14" xfId="82" applyFont="1" applyFill="1" applyBorder="1" applyAlignment="1">
      <alignment horizontal="center"/>
    </xf>
    <xf numFmtId="0" fontId="15" fillId="39" borderId="14" xfId="82" applyFont="1" applyFill="1" applyBorder="1" applyAlignment="1">
      <alignment horizontal="center"/>
    </xf>
    <xf numFmtId="168" fontId="69" fillId="39" borderId="14" xfId="82" applyNumberFormat="1" applyFont="1" applyFill="1" applyBorder="1"/>
    <xf numFmtId="0" fontId="69" fillId="39" borderId="32" xfId="82" applyFont="1" applyFill="1" applyBorder="1" applyAlignment="1">
      <alignment horizontal="center"/>
    </xf>
    <xf numFmtId="168" fontId="69" fillId="39" borderId="14" xfId="82" applyNumberFormat="1" applyFont="1" applyFill="1" applyBorder="1" applyAlignment="1">
      <alignment horizontal="center"/>
    </xf>
    <xf numFmtId="164" fontId="39" fillId="39" borderId="32" xfId="44" applyFont="1" applyFill="1" applyBorder="1" applyAlignment="1">
      <alignment shrinkToFit="1"/>
    </xf>
    <xf numFmtId="164" fontId="38" fillId="39" borderId="14" xfId="44" applyFont="1" applyFill="1" applyBorder="1" applyAlignment="1">
      <alignment horizontal="center" shrinkToFit="1"/>
    </xf>
    <xf numFmtId="164" fontId="39" fillId="39" borderId="14" xfId="44" applyFont="1" applyFill="1" applyBorder="1" applyAlignment="1">
      <alignment shrinkToFit="1"/>
    </xf>
    <xf numFmtId="164" fontId="35" fillId="39" borderId="14" xfId="44" applyFont="1" applyFill="1" applyBorder="1" applyAlignment="1">
      <alignment horizontal="center"/>
    </xf>
    <xf numFmtId="1" fontId="39" fillId="39" borderId="14" xfId="44" applyNumberFormat="1" applyFont="1" applyFill="1" applyBorder="1" applyAlignment="1">
      <alignment horizontal="center"/>
    </xf>
    <xf numFmtId="168" fontId="15" fillId="39" borderId="35" xfId="82" applyNumberFormat="1" applyFont="1" applyFill="1" applyBorder="1"/>
    <xf numFmtId="0" fontId="15" fillId="39" borderId="43" xfId="82" applyFont="1" applyFill="1" applyBorder="1" applyAlignment="1">
      <alignment horizontal="center"/>
    </xf>
    <xf numFmtId="168" fontId="15" fillId="39" borderId="14" xfId="82" applyNumberFormat="1" applyFont="1" applyFill="1" applyBorder="1" applyAlignment="1">
      <alignment horizontal="center"/>
    </xf>
    <xf numFmtId="168" fontId="15" fillId="39" borderId="14" xfId="82" applyNumberFormat="1" applyFont="1" applyFill="1" applyBorder="1"/>
    <xf numFmtId="0" fontId="15" fillId="39" borderId="32" xfId="82" applyFont="1" applyFill="1" applyBorder="1" applyAlignment="1">
      <alignment horizontal="center"/>
    </xf>
    <xf numFmtId="164" fontId="33" fillId="39" borderId="40" xfId="44" applyFont="1" applyFill="1" applyBorder="1" applyAlignment="1" applyProtection="1">
      <alignment horizontal="left"/>
    </xf>
    <xf numFmtId="0" fontId="67" fillId="39" borderId="40" xfId="82" applyFont="1" applyFill="1" applyBorder="1" applyAlignment="1">
      <alignment horizontal="center"/>
    </xf>
    <xf numFmtId="0" fontId="15" fillId="39" borderId="31" xfId="82" applyFont="1" applyFill="1" applyBorder="1" applyAlignment="1">
      <alignment horizontal="center"/>
    </xf>
    <xf numFmtId="168" fontId="15" fillId="39" borderId="36" xfId="82" applyNumberFormat="1" applyFont="1" applyFill="1" applyBorder="1"/>
    <xf numFmtId="0" fontId="15" fillId="39" borderId="52" xfId="82" applyFont="1" applyFill="1" applyBorder="1" applyAlignment="1">
      <alignment horizontal="center"/>
    </xf>
    <xf numFmtId="168" fontId="15" fillId="39" borderId="40" xfId="82" applyNumberFormat="1" applyFont="1" applyFill="1" applyBorder="1" applyAlignment="1">
      <alignment horizontal="center"/>
    </xf>
    <xf numFmtId="164" fontId="39" fillId="39" borderId="54" xfId="44" applyFont="1" applyFill="1" applyBorder="1" applyAlignment="1">
      <alignment horizontal="left" shrinkToFit="1"/>
    </xf>
    <xf numFmtId="164" fontId="38" fillId="39" borderId="40" xfId="44" applyFont="1" applyFill="1" applyBorder="1" applyAlignment="1">
      <alignment horizontal="center" shrinkToFit="1"/>
    </xf>
    <xf numFmtId="164" fontId="39" fillId="39" borderId="40" xfId="44" applyFont="1" applyFill="1" applyBorder="1" applyAlignment="1">
      <alignment shrinkToFit="1"/>
    </xf>
    <xf numFmtId="164" fontId="39" fillId="39" borderId="40" xfId="44" applyFont="1" applyFill="1" applyBorder="1" applyAlignment="1">
      <alignment horizontal="center"/>
    </xf>
    <xf numFmtId="1" fontId="39" fillId="39" borderId="40" xfId="44" applyNumberFormat="1" applyFont="1" applyFill="1" applyBorder="1" applyAlignment="1">
      <alignment horizontal="center"/>
    </xf>
    <xf numFmtId="164" fontId="28" fillId="40" borderId="0" xfId="44" applyFont="1" applyFill="1" applyProtection="1"/>
    <xf numFmtId="164" fontId="33" fillId="39" borderId="43" xfId="44" applyFont="1" applyFill="1" applyBorder="1" applyAlignment="1" applyProtection="1">
      <alignment horizontal="left"/>
    </xf>
    <xf numFmtId="0" fontId="15" fillId="39" borderId="35" xfId="82" applyFont="1" applyFill="1" applyBorder="1" applyAlignment="1">
      <alignment horizontal="center"/>
    </xf>
    <xf numFmtId="164" fontId="39" fillId="39" borderId="0" xfId="44" applyFont="1" applyFill="1" applyBorder="1" applyAlignment="1">
      <alignment shrinkToFit="1"/>
    </xf>
    <xf numFmtId="164" fontId="39" fillId="39" borderId="49" xfId="44" applyFont="1" applyFill="1" applyBorder="1" applyAlignment="1">
      <alignment shrinkToFit="1"/>
    </xf>
    <xf numFmtId="164" fontId="38" fillId="39" borderId="0" xfId="44" applyFont="1" applyFill="1" applyBorder="1" applyAlignment="1">
      <alignment horizontal="center" shrinkToFit="1"/>
    </xf>
    <xf numFmtId="164" fontId="35" fillId="39" borderId="0" xfId="44" applyFont="1" applyFill="1" applyBorder="1" applyAlignment="1">
      <alignment horizontal="center"/>
    </xf>
    <xf numFmtId="164" fontId="41" fillId="39" borderId="49" xfId="44" applyFont="1" applyFill="1" applyBorder="1" applyAlignment="1">
      <alignment horizontal="left" shrinkToFit="1"/>
    </xf>
    <xf numFmtId="164" fontId="41" fillId="39" borderId="15" xfId="44" applyFont="1" applyFill="1" applyBorder="1" applyAlignment="1">
      <alignment shrinkToFit="1"/>
    </xf>
    <xf numFmtId="172" fontId="41" fillId="39" borderId="28" xfId="82" applyNumberFormat="1" applyFont="1" applyFill="1" applyBorder="1" applyAlignment="1">
      <alignment horizontal="center"/>
    </xf>
    <xf numFmtId="164" fontId="68" fillId="39" borderId="28" xfId="44" applyFont="1" applyFill="1" applyBorder="1" applyAlignment="1" applyProtection="1">
      <alignment horizontal="left"/>
    </xf>
    <xf numFmtId="168" fontId="15" fillId="39" borderId="28" xfId="82" applyNumberFormat="1" applyFont="1" applyFill="1" applyBorder="1"/>
    <xf numFmtId="172" fontId="41" fillId="39" borderId="14" xfId="82" applyNumberFormat="1" applyFont="1" applyFill="1" applyBorder="1" applyAlignment="1">
      <alignment horizontal="center"/>
    </xf>
    <xf numFmtId="164" fontId="68" fillId="39" borderId="14" xfId="44" applyFont="1" applyFill="1" applyBorder="1" applyAlignment="1" applyProtection="1">
      <alignment horizontal="left"/>
    </xf>
    <xf numFmtId="0" fontId="69" fillId="39" borderId="14" xfId="82" applyFont="1" applyFill="1" applyBorder="1" applyAlignment="1">
      <alignment horizontal="center"/>
    </xf>
    <xf numFmtId="172" fontId="41" fillId="39" borderId="40" xfId="82" applyNumberFormat="1" applyFont="1" applyFill="1" applyBorder="1" applyAlignment="1">
      <alignment horizontal="center"/>
    </xf>
    <xf numFmtId="164" fontId="68" fillId="39" borderId="40" xfId="44" applyFont="1" applyFill="1" applyBorder="1" applyAlignment="1" applyProtection="1">
      <alignment horizontal="left"/>
    </xf>
    <xf numFmtId="168" fontId="15" fillId="39" borderId="31" xfId="82" applyNumberFormat="1" applyFont="1" applyFill="1" applyBorder="1"/>
    <xf numFmtId="168" fontId="15" fillId="39" borderId="31" xfId="82" applyNumberFormat="1" applyFont="1" applyFill="1" applyBorder="1" applyAlignment="1">
      <alignment horizontal="center"/>
    </xf>
    <xf numFmtId="164" fontId="39" fillId="39" borderId="40" xfId="44" applyFont="1" applyFill="1" applyBorder="1" applyAlignment="1">
      <alignment horizontal="left" shrinkToFit="1"/>
    </xf>
    <xf numFmtId="164" fontId="45" fillId="39" borderId="40" xfId="44" applyFont="1" applyFill="1" applyBorder="1" applyAlignment="1">
      <alignment shrinkToFit="1"/>
    </xf>
    <xf numFmtId="164" fontId="21" fillId="19" borderId="13" xfId="44" applyFill="1" applyBorder="1" applyAlignment="1">
      <alignment horizontal="center" vertical="center"/>
    </xf>
    <xf numFmtId="164" fontId="72" fillId="0" borderId="33" xfId="44" applyFont="1" applyBorder="1" applyAlignment="1" applyProtection="1">
      <alignment horizontal="center"/>
    </xf>
    <xf numFmtId="164" fontId="72" fillId="0" borderId="34" xfId="44" applyFont="1" applyBorder="1" applyAlignment="1" applyProtection="1">
      <alignment horizontal="center"/>
    </xf>
    <xf numFmtId="169" fontId="36" fillId="39" borderId="12" xfId="44" applyNumberFormat="1" applyFont="1" applyFill="1" applyBorder="1" applyAlignment="1" applyProtection="1">
      <alignment horizontal="center" shrinkToFit="1"/>
    </xf>
  </cellXfs>
  <cellStyles count="90">
    <cellStyle name="20% — akcent 1 2" xfId="48"/>
    <cellStyle name="20% — akcent 2 2" xfId="49"/>
    <cellStyle name="20% — akcent 3 2" xfId="50"/>
    <cellStyle name="20% — akcent 4 2" xfId="51"/>
    <cellStyle name="20% — akcent 5 2" xfId="52"/>
    <cellStyle name="20% — akcent 6 2" xfId="53"/>
    <cellStyle name="40% — akcent 1 2" xfId="54"/>
    <cellStyle name="40% — akcent 2 2" xfId="55"/>
    <cellStyle name="40% — akcent 3 2" xfId="56"/>
    <cellStyle name="40% — akcent 4 2" xfId="57"/>
    <cellStyle name="40% — akcent 5 2" xfId="58"/>
    <cellStyle name="40% — akcent 6 2" xfId="59"/>
    <cellStyle name="60% — akcent 1 2" xfId="60"/>
    <cellStyle name="60% — akcent 2 2" xfId="61"/>
    <cellStyle name="60% — akcent 3 2" xfId="62"/>
    <cellStyle name="60% — akcent 4 2" xfId="63"/>
    <cellStyle name="60% — akcent 5 2" xfId="64"/>
    <cellStyle name="60% — akcent 6 2" xfId="65"/>
    <cellStyle name="Akcent 1 2" xfId="66"/>
    <cellStyle name="Akcent 2 2" xfId="67"/>
    <cellStyle name="Akcent 3 2" xfId="68"/>
    <cellStyle name="Akcent 4 2" xfId="69"/>
    <cellStyle name="Akcent 5 2" xfId="70"/>
    <cellStyle name="Akcent 6 2" xfId="71"/>
    <cellStyle name="Dane wejściowe 2" xfId="72"/>
    <cellStyle name="Dane wyjściowe 2" xfId="73"/>
    <cellStyle name="Dobry 2" xfId="74"/>
    <cellStyle name="Excel Built-in 20% - Accent1" xfId="1"/>
    <cellStyle name="Excel Built-in 20% - Accent2" xfId="2"/>
    <cellStyle name="Excel Built-in 20% - Accent3" xfId="3"/>
    <cellStyle name="Excel Built-in 20% - Accent4" xfId="4"/>
    <cellStyle name="Excel Built-in 20% - Accent5" xfId="5"/>
    <cellStyle name="Excel Built-in 20% - Accent6" xfId="6"/>
    <cellStyle name="Excel Built-in 40% - Accent1" xfId="7"/>
    <cellStyle name="Excel Built-in 40% - Accent2" xfId="8"/>
    <cellStyle name="Excel Built-in 40% - Accent3" xfId="9"/>
    <cellStyle name="Excel Built-in 40% - Accent4" xfId="10"/>
    <cellStyle name="Excel Built-in 40% - Accent5" xfId="11"/>
    <cellStyle name="Excel Built-in 40% - Accent6" xfId="12"/>
    <cellStyle name="Excel Built-in 60% - Accent1" xfId="13"/>
    <cellStyle name="Excel Built-in 60% - Accent2" xfId="14"/>
    <cellStyle name="Excel Built-in 60% - Accent3" xfId="15"/>
    <cellStyle name="Excel Built-in 60% - Accent4" xfId="16"/>
    <cellStyle name="Excel Built-in 60% - Accent5" xfId="17"/>
    <cellStyle name="Excel Built-in 60% - Accent6" xfId="18"/>
    <cellStyle name="Excel Built-in Accent1" xfId="19"/>
    <cellStyle name="Excel Built-in Accent2" xfId="20"/>
    <cellStyle name="Excel Built-in Accent3" xfId="21"/>
    <cellStyle name="Excel Built-in Accent4" xfId="22"/>
    <cellStyle name="Excel Built-in Accent5" xfId="23"/>
    <cellStyle name="Excel Built-in Accent6" xfId="24"/>
    <cellStyle name="Excel Built-in Bad" xfId="25"/>
    <cellStyle name="Excel Built-in Calculation" xfId="26"/>
    <cellStyle name="Excel Built-in Check Cell" xfId="27"/>
    <cellStyle name="Excel Built-in Explanatory Text" xfId="28"/>
    <cellStyle name="Excel Built-in Good" xfId="29"/>
    <cellStyle name="Excel Built-in Heading 1" xfId="30"/>
    <cellStyle name="Excel Built-in Heading 2" xfId="31"/>
    <cellStyle name="Excel Built-in Heading 3" xfId="32"/>
    <cellStyle name="Excel Built-in Heading 4" xfId="33"/>
    <cellStyle name="Excel Built-in Input" xfId="34"/>
    <cellStyle name="Excel Built-in Linked Cell" xfId="35"/>
    <cellStyle name="Excel Built-in Neutral" xfId="36"/>
    <cellStyle name="Excel Built-in Note" xfId="37"/>
    <cellStyle name="Excel Built-in Output" xfId="38"/>
    <cellStyle name="Excel Built-in Title" xfId="39"/>
    <cellStyle name="Excel Built-in Total" xfId="40"/>
    <cellStyle name="Excel Built-in Warning Text" xfId="41"/>
    <cellStyle name="Heading" xfId="42"/>
    <cellStyle name="Heading1" xfId="43"/>
    <cellStyle name="Komórka połączona 2" xfId="75"/>
    <cellStyle name="Komórka zaznaczona 2" xfId="76"/>
    <cellStyle name="Nagłówek 1 2" xfId="77"/>
    <cellStyle name="Nagłówek 2 2" xfId="78"/>
    <cellStyle name="Nagłówek 3 2" xfId="79"/>
    <cellStyle name="Nagłówek 4 2" xfId="80"/>
    <cellStyle name="Neutralny 2" xfId="81"/>
    <cellStyle name="Normalny" xfId="0" builtinId="0" customBuiltin="1"/>
    <cellStyle name="Normalny 2" xfId="47"/>
    <cellStyle name="Normalny_plany_niestacjonarne_WPiT 2014-2015 lato 02.02.15" xfId="44"/>
    <cellStyle name="Normalny_plany_niestacjonarne_WPiT 2014-2015 lato 02.02.15 2" xfId="82"/>
    <cellStyle name="Obliczenia 2" xfId="83"/>
    <cellStyle name="Result" xfId="45"/>
    <cellStyle name="Result2" xfId="46"/>
    <cellStyle name="Suma 2" xfId="84"/>
    <cellStyle name="Tekst objaśnienia 2" xfId="85"/>
    <cellStyle name="Tekst ostrzeżenia 2" xfId="86"/>
    <cellStyle name="Tytuł 2" xfId="87"/>
    <cellStyle name="Uwaga 2" xfId="88"/>
    <cellStyle name="Zły 2" xfId="89"/>
  </cellStyles>
  <dxfs count="0"/>
  <tableStyles count="0" defaultTableStyle="TableStyleMedium2" defaultPivotStyle="PivotStyleLight16"/>
  <colors>
    <mruColors>
      <color rgb="FFFF66FF"/>
      <color rgb="FFCCFFFF"/>
      <color rgb="FFCCCCFF"/>
      <color rgb="FFFFC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"/>
  <sheetViews>
    <sheetView workbookViewId="0"/>
  </sheetViews>
  <sheetFormatPr defaultRowHeight="14.25"/>
  <cols>
    <col min="1" max="1024" width="8.5" customWidth="1"/>
    <col min="1025" max="1025" width="9" customWidth="1"/>
  </cols>
  <sheetData>
    <row r="1" spans="1:13">
      <c r="A1" s="1"/>
      <c r="B1" s="2"/>
      <c r="C1" s="3"/>
      <c r="D1" s="3"/>
      <c r="E1" s="4"/>
      <c r="F1" s="5"/>
      <c r="G1" s="6"/>
      <c r="H1" s="7"/>
      <c r="J1" s="8"/>
      <c r="K1" s="9"/>
      <c r="L1" s="10"/>
      <c r="M1" s="11"/>
    </row>
  </sheetData>
  <pageMargins left="0.75000000000000011" right="0.75000000000000011" top="1.393700787401575" bottom="1.393700787401575" header="1" footer="1"/>
  <pageSetup paperSize="0" fitToWidth="0" fitToHeight="0" orientation="portrait" horizontalDpi="0" verticalDpi="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workbookViewId="0"/>
  </sheetViews>
  <sheetFormatPr defaultRowHeight="14.25"/>
  <cols>
    <col min="1" max="1" width="11.125" customWidth="1"/>
    <col min="2" max="2" width="15.625" customWidth="1"/>
    <col min="3" max="3" width="8" customWidth="1"/>
    <col min="4" max="4" width="3" customWidth="1"/>
    <col min="5" max="5" width="7.125" customWidth="1"/>
    <col min="6" max="1024" width="8" customWidth="1"/>
    <col min="1025" max="1025" width="9" customWidth="1"/>
  </cols>
  <sheetData>
    <row r="1" spans="1:2">
      <c r="A1" s="12" t="s">
        <v>0</v>
      </c>
      <c r="B1" s="12" t="s">
        <v>1</v>
      </c>
    </row>
    <row r="2" spans="1:2">
      <c r="A2" s="13">
        <v>1</v>
      </c>
      <c r="B2" s="14" t="s">
        <v>2</v>
      </c>
    </row>
    <row r="3" spans="1:2">
      <c r="A3" s="13">
        <v>2</v>
      </c>
      <c r="B3" s="14" t="s">
        <v>3</v>
      </c>
    </row>
    <row r="4" spans="1:2">
      <c r="A4" s="13">
        <v>3</v>
      </c>
      <c r="B4" s="14" t="s">
        <v>4</v>
      </c>
    </row>
    <row r="5" spans="1:2">
      <c r="A5" s="13">
        <v>4</v>
      </c>
      <c r="B5" s="13" t="s">
        <v>5</v>
      </c>
    </row>
    <row r="6" spans="1:2">
      <c r="A6" s="13">
        <v>5</v>
      </c>
      <c r="B6" s="13" t="s">
        <v>6</v>
      </c>
    </row>
    <row r="7" spans="1:2">
      <c r="A7" s="13">
        <v>6</v>
      </c>
      <c r="B7" s="13" t="s">
        <v>7</v>
      </c>
    </row>
    <row r="8" spans="1:2">
      <c r="A8" s="13" t="s">
        <v>8</v>
      </c>
      <c r="B8" s="13" t="s">
        <v>9</v>
      </c>
    </row>
    <row r="9" spans="1:2">
      <c r="A9" s="13">
        <v>7</v>
      </c>
      <c r="B9" s="14" t="s">
        <v>10</v>
      </c>
    </row>
    <row r="10" spans="1:2">
      <c r="A10" s="13">
        <v>8</v>
      </c>
      <c r="B10" s="14" t="s">
        <v>11</v>
      </c>
    </row>
    <row r="11" spans="1:2">
      <c r="A11" s="13">
        <v>9</v>
      </c>
      <c r="B11" s="14" t="s">
        <v>12</v>
      </c>
    </row>
    <row r="12" spans="1:2">
      <c r="A12" s="13">
        <v>10</v>
      </c>
      <c r="B12" s="13" t="s">
        <v>13</v>
      </c>
    </row>
    <row r="13" spans="1:2">
      <c r="A13" s="13">
        <v>11</v>
      </c>
      <c r="B13" s="13" t="s">
        <v>14</v>
      </c>
    </row>
    <row r="14" spans="1:2">
      <c r="A14" s="13">
        <v>12</v>
      </c>
      <c r="B14" s="13" t="s">
        <v>15</v>
      </c>
    </row>
    <row r="15" spans="1:2">
      <c r="A15" s="15">
        <v>13</v>
      </c>
      <c r="B15" s="15" t="s">
        <v>16</v>
      </c>
    </row>
    <row r="16" spans="1:2">
      <c r="A16" s="13">
        <v>14</v>
      </c>
      <c r="B16" s="13" t="s">
        <v>17</v>
      </c>
    </row>
    <row r="17" spans="1:2">
      <c r="A17" s="15">
        <v>15</v>
      </c>
      <c r="B17" s="15" t="s">
        <v>18</v>
      </c>
    </row>
  </sheetData>
  <pageMargins left="0.75000000000000011" right="0.75000000000000011" top="1.393700787401575" bottom="1.393700787401575" header="1" footer="1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I182"/>
  <sheetViews>
    <sheetView tabSelected="1" zoomScaleNormal="100" workbookViewId="0">
      <selection activeCell="N15" sqref="N15"/>
    </sheetView>
  </sheetViews>
  <sheetFormatPr defaultRowHeight="14.25"/>
  <cols>
    <col min="1" max="1" width="9.5" style="17" customWidth="1"/>
    <col min="2" max="2" width="8.125" style="17" customWidth="1"/>
    <col min="3" max="3" width="15.375" style="18" customWidth="1"/>
    <col min="4" max="4" width="9.75" style="17" customWidth="1"/>
    <col min="5" max="5" width="5.875" style="17" customWidth="1"/>
    <col min="6" max="6" width="1.875" style="17" customWidth="1"/>
    <col min="7" max="7" width="6.625" style="17" customWidth="1"/>
    <col min="8" max="8" width="36.375" style="17" customWidth="1"/>
    <col min="9" max="9" width="7.625" style="19" customWidth="1"/>
    <col min="10" max="10" width="15.875" style="20" customWidth="1"/>
    <col min="11" max="11" width="10.75" style="21" customWidth="1"/>
    <col min="12" max="12" width="8.625" style="17" customWidth="1"/>
    <col min="13" max="13" width="11.875" style="17" customWidth="1"/>
    <col min="14" max="14" width="6.75" style="17" customWidth="1"/>
    <col min="15" max="15" width="7" style="17" customWidth="1"/>
    <col min="16" max="16" width="11.125" style="17" customWidth="1"/>
    <col min="17" max="1023" width="8.5" style="17" customWidth="1"/>
    <col min="1024" max="1024" width="9" customWidth="1"/>
  </cols>
  <sheetData>
    <row r="1" spans="1:15" ht="18.75">
      <c r="A1" s="16" t="s">
        <v>68</v>
      </c>
      <c r="D1" s="18"/>
    </row>
    <row r="2" spans="1:15" ht="23.25">
      <c r="A2" s="22" t="s">
        <v>19</v>
      </c>
      <c r="B2" s="23" t="s">
        <v>20</v>
      </c>
      <c r="C2" s="24"/>
      <c r="D2" s="24"/>
      <c r="I2" s="83"/>
      <c r="J2" s="82"/>
      <c r="K2" s="288" t="s">
        <v>70</v>
      </c>
      <c r="L2" s="289"/>
    </row>
    <row r="3" spans="1:15" ht="18.75">
      <c r="A3" s="22" t="s">
        <v>69</v>
      </c>
      <c r="B3" s="78" t="s">
        <v>74</v>
      </c>
      <c r="C3" s="79"/>
      <c r="D3" s="79"/>
      <c r="H3" s="154" t="s">
        <v>76</v>
      </c>
      <c r="I3" s="42"/>
      <c r="J3" s="82"/>
      <c r="K3" s="25"/>
    </row>
    <row r="4" spans="1:15" ht="18.75">
      <c r="A4" s="22" t="s">
        <v>21</v>
      </c>
      <c r="B4" s="23" t="s">
        <v>35</v>
      </c>
      <c r="C4" s="24"/>
      <c r="D4" s="24"/>
      <c r="H4" s="155" t="s">
        <v>78</v>
      </c>
      <c r="I4" s="43"/>
      <c r="J4" s="290">
        <v>45639</v>
      </c>
      <c r="K4" s="27"/>
    </row>
    <row r="5" spans="1:15" ht="18.75">
      <c r="A5" s="22" t="s">
        <v>22</v>
      </c>
      <c r="B5" s="28" t="s">
        <v>75</v>
      </c>
      <c r="C5" s="24"/>
      <c r="D5" s="24"/>
      <c r="H5" s="103"/>
      <c r="I5" s="26"/>
      <c r="J5" s="224" t="s">
        <v>130</v>
      </c>
      <c r="K5" s="29"/>
      <c r="L5" s="30"/>
      <c r="M5" s="31"/>
    </row>
    <row r="6" spans="1:15" ht="19.5" thickBot="1">
      <c r="A6" s="22"/>
      <c r="B6" s="28"/>
      <c r="C6" s="24"/>
      <c r="D6" s="24"/>
      <c r="H6" s="103"/>
      <c r="I6" s="32"/>
    </row>
    <row r="7" spans="1:15" s="33" customFormat="1" ht="24.75" thickBot="1">
      <c r="A7" s="66" t="s">
        <v>23</v>
      </c>
      <c r="B7" s="44" t="s">
        <v>34</v>
      </c>
      <c r="C7" s="45" t="s">
        <v>24</v>
      </c>
      <c r="D7" s="45" t="s">
        <v>25</v>
      </c>
      <c r="E7" s="287" t="s">
        <v>26</v>
      </c>
      <c r="F7" s="287"/>
      <c r="G7" s="287"/>
      <c r="H7" s="66" t="s">
        <v>27</v>
      </c>
      <c r="I7" s="46" t="s">
        <v>28</v>
      </c>
      <c r="J7" s="46" t="s">
        <v>29</v>
      </c>
      <c r="K7" s="47" t="s">
        <v>30</v>
      </c>
      <c r="L7" s="48" t="s">
        <v>33</v>
      </c>
    </row>
    <row r="8" spans="1:15" s="33" customFormat="1" ht="12.75">
      <c r="A8" s="144">
        <v>45570</v>
      </c>
      <c r="B8" s="122" t="str">
        <f t="shared" ref="B8:B117" si="0">IF(WEEKDAY(A8,2)=5,"piątek",IF(WEEKDAY(A8,2)=6,"sobota",IF(WEEKDAY(A8,2)=7,"niedziela","Błąd")))</f>
        <v>sobota</v>
      </c>
      <c r="C8" s="92" t="s">
        <v>73</v>
      </c>
      <c r="D8" s="199" t="s">
        <v>35</v>
      </c>
      <c r="E8" s="206">
        <v>0.33333333333333331</v>
      </c>
      <c r="F8" s="93" t="s">
        <v>31</v>
      </c>
      <c r="G8" s="209">
        <v>0.43402777777777779</v>
      </c>
      <c r="H8" s="142"/>
      <c r="I8" s="75"/>
      <c r="J8" s="141"/>
      <c r="K8" s="73"/>
      <c r="L8" s="74"/>
      <c r="M8" s="34"/>
      <c r="O8" s="34"/>
    </row>
    <row r="9" spans="1:15" s="33" customFormat="1" ht="12.75">
      <c r="A9" s="145">
        <v>45570</v>
      </c>
      <c r="B9" s="102" t="str">
        <f t="shared" si="0"/>
        <v>sobota</v>
      </c>
      <c r="C9" s="95" t="s">
        <v>73</v>
      </c>
      <c r="D9" s="178" t="s">
        <v>35</v>
      </c>
      <c r="E9" s="207">
        <v>0.44097222222222227</v>
      </c>
      <c r="F9" s="96" t="s">
        <v>31</v>
      </c>
      <c r="G9" s="210">
        <v>0.54166666666666663</v>
      </c>
      <c r="H9" s="69"/>
      <c r="I9" s="49"/>
      <c r="J9" s="156"/>
      <c r="K9" s="51"/>
      <c r="L9" s="50"/>
      <c r="M9" s="34"/>
      <c r="O9" s="34"/>
    </row>
    <row r="10" spans="1:15" s="33" customFormat="1" ht="12.75">
      <c r="A10" s="145">
        <v>45570</v>
      </c>
      <c r="B10" s="102" t="str">
        <f t="shared" si="0"/>
        <v>sobota</v>
      </c>
      <c r="C10" s="95" t="s">
        <v>73</v>
      </c>
      <c r="D10" s="178" t="s">
        <v>35</v>
      </c>
      <c r="E10" s="207">
        <v>0.5625</v>
      </c>
      <c r="F10" s="96" t="s">
        <v>31</v>
      </c>
      <c r="G10" s="210">
        <v>0.66319444444444442</v>
      </c>
      <c r="H10" s="139" t="s">
        <v>42</v>
      </c>
      <c r="I10" s="49" t="s">
        <v>87</v>
      </c>
      <c r="J10" s="156" t="s">
        <v>72</v>
      </c>
      <c r="K10" s="51" t="s">
        <v>88</v>
      </c>
      <c r="L10" s="50">
        <v>3</v>
      </c>
      <c r="O10" s="34"/>
    </row>
    <row r="11" spans="1:15" s="33" customFormat="1" ht="12.75" customHeight="1">
      <c r="A11" s="145">
        <v>45570</v>
      </c>
      <c r="B11" s="102" t="str">
        <f t="shared" si="0"/>
        <v>sobota</v>
      </c>
      <c r="C11" s="95" t="s">
        <v>73</v>
      </c>
      <c r="D11" s="178" t="s">
        <v>35</v>
      </c>
      <c r="E11" s="207">
        <v>0.67013888888888884</v>
      </c>
      <c r="F11" s="96" t="s">
        <v>31</v>
      </c>
      <c r="G11" s="210">
        <v>0.77083333333333337</v>
      </c>
      <c r="H11" s="139" t="s">
        <v>37</v>
      </c>
      <c r="I11" s="49" t="s">
        <v>87</v>
      </c>
      <c r="J11" s="67" t="s">
        <v>38</v>
      </c>
      <c r="K11" s="51" t="s">
        <v>88</v>
      </c>
      <c r="L11" s="50">
        <v>3</v>
      </c>
    </row>
    <row r="12" spans="1:15" s="33" customFormat="1" ht="12.75" customHeight="1" thickBot="1">
      <c r="A12" s="146">
        <v>45570</v>
      </c>
      <c r="B12" s="124" t="str">
        <f t="shared" si="0"/>
        <v>sobota</v>
      </c>
      <c r="C12" s="118" t="s">
        <v>73</v>
      </c>
      <c r="D12" s="200" t="s">
        <v>35</v>
      </c>
      <c r="E12" s="208">
        <v>0.77777777777777779</v>
      </c>
      <c r="F12" s="168" t="s">
        <v>31</v>
      </c>
      <c r="G12" s="211">
        <v>0.87847222222222221</v>
      </c>
      <c r="H12" s="69" t="s">
        <v>39</v>
      </c>
      <c r="I12" s="49" t="s">
        <v>87</v>
      </c>
      <c r="J12" s="156" t="s">
        <v>81</v>
      </c>
      <c r="K12" s="51" t="s">
        <v>88</v>
      </c>
      <c r="L12" s="50">
        <v>3</v>
      </c>
    </row>
    <row r="13" spans="1:15" s="33" customFormat="1" ht="12.75" customHeight="1">
      <c r="A13" s="147">
        <v>45571</v>
      </c>
      <c r="B13" s="125" t="str">
        <f t="shared" si="0"/>
        <v>niedziela</v>
      </c>
      <c r="C13" s="92" t="s">
        <v>73</v>
      </c>
      <c r="D13" s="178" t="s">
        <v>35</v>
      </c>
      <c r="E13" s="94">
        <v>0.33333333333333331</v>
      </c>
      <c r="F13" s="93" t="s">
        <v>31</v>
      </c>
      <c r="G13" s="206">
        <v>0.43402777777777779</v>
      </c>
      <c r="H13" s="142" t="s">
        <v>53</v>
      </c>
      <c r="I13" s="75" t="s">
        <v>87</v>
      </c>
      <c r="J13" s="141" t="s">
        <v>86</v>
      </c>
      <c r="K13" s="73" t="s">
        <v>88</v>
      </c>
      <c r="L13" s="74">
        <v>3</v>
      </c>
      <c r="M13" s="41"/>
    </row>
    <row r="14" spans="1:15" s="33" customFormat="1" ht="12.75" customHeight="1">
      <c r="A14" s="148">
        <v>45571</v>
      </c>
      <c r="B14" s="125" t="str">
        <f t="shared" si="0"/>
        <v>niedziela</v>
      </c>
      <c r="C14" s="95" t="s">
        <v>73</v>
      </c>
      <c r="D14" s="178" t="s">
        <v>35</v>
      </c>
      <c r="E14" s="99">
        <v>0.44097222222222227</v>
      </c>
      <c r="F14" s="96" t="s">
        <v>31</v>
      </c>
      <c r="G14" s="207">
        <v>0.54166666666666663</v>
      </c>
      <c r="H14" s="69" t="s">
        <v>39</v>
      </c>
      <c r="I14" s="140" t="s">
        <v>87</v>
      </c>
      <c r="J14" s="139" t="s">
        <v>81</v>
      </c>
      <c r="K14" s="222" t="s">
        <v>88</v>
      </c>
      <c r="L14" s="50">
        <v>3</v>
      </c>
      <c r="M14" s="34"/>
    </row>
    <row r="15" spans="1:15" s="33" customFormat="1" ht="12.75" customHeight="1">
      <c r="A15" s="148">
        <v>45571</v>
      </c>
      <c r="B15" s="125" t="str">
        <f t="shared" si="0"/>
        <v>niedziela</v>
      </c>
      <c r="C15" s="95" t="s">
        <v>73</v>
      </c>
      <c r="D15" s="178" t="s">
        <v>35</v>
      </c>
      <c r="E15" s="99">
        <v>0.5625</v>
      </c>
      <c r="F15" s="96" t="s">
        <v>31</v>
      </c>
      <c r="G15" s="207">
        <v>0.66319444444444442</v>
      </c>
      <c r="H15" s="139" t="s">
        <v>42</v>
      </c>
      <c r="I15" s="140" t="s">
        <v>87</v>
      </c>
      <c r="J15" s="139" t="s">
        <v>72</v>
      </c>
      <c r="K15" s="222" t="s">
        <v>88</v>
      </c>
      <c r="L15" s="50">
        <v>3</v>
      </c>
      <c r="M15" s="34"/>
    </row>
    <row r="16" spans="1:15" s="33" customFormat="1" ht="12.75" customHeight="1">
      <c r="A16" s="148">
        <v>45571</v>
      </c>
      <c r="B16" s="125" t="str">
        <f t="shared" si="0"/>
        <v>niedziela</v>
      </c>
      <c r="C16" s="95" t="s">
        <v>73</v>
      </c>
      <c r="D16" s="178" t="s">
        <v>35</v>
      </c>
      <c r="E16" s="99">
        <v>0.67013888888888884</v>
      </c>
      <c r="F16" s="96" t="s">
        <v>31</v>
      </c>
      <c r="G16" s="207">
        <v>0.77083333333333337</v>
      </c>
      <c r="H16" s="139" t="s">
        <v>41</v>
      </c>
      <c r="I16" s="140" t="s">
        <v>87</v>
      </c>
      <c r="J16" s="139" t="s">
        <v>38</v>
      </c>
      <c r="K16" s="222" t="s">
        <v>88</v>
      </c>
      <c r="L16" s="50">
        <v>3</v>
      </c>
    </row>
    <row r="17" spans="1:13" s="33" customFormat="1" ht="12.75" customHeight="1" thickBot="1">
      <c r="A17" s="149">
        <v>45571</v>
      </c>
      <c r="B17" s="125" t="str">
        <f t="shared" si="0"/>
        <v>niedziela</v>
      </c>
      <c r="C17" s="95" t="s">
        <v>73</v>
      </c>
      <c r="D17" s="178" t="s">
        <v>35</v>
      </c>
      <c r="E17" s="170">
        <v>0.77777777777777779</v>
      </c>
      <c r="F17" s="168" t="s">
        <v>31</v>
      </c>
      <c r="G17" s="208">
        <v>0.87847222222222221</v>
      </c>
      <c r="H17" s="115"/>
      <c r="I17" s="140"/>
      <c r="J17" s="114"/>
      <c r="K17" s="223"/>
      <c r="L17" s="113"/>
    </row>
    <row r="18" spans="1:13" s="33" customFormat="1" ht="12.75" customHeight="1">
      <c r="A18" s="145">
        <v>45577</v>
      </c>
      <c r="B18" s="179" t="str">
        <f t="shared" si="0"/>
        <v>sobota</v>
      </c>
      <c r="C18" s="92" t="s">
        <v>73</v>
      </c>
      <c r="D18" s="181" t="s">
        <v>35</v>
      </c>
      <c r="E18" s="94">
        <v>0.33333333333333331</v>
      </c>
      <c r="F18" s="165" t="s">
        <v>31</v>
      </c>
      <c r="G18" s="206">
        <v>0.43402777777777779</v>
      </c>
      <c r="H18" s="137" t="s">
        <v>98</v>
      </c>
      <c r="I18" s="75" t="s">
        <v>89</v>
      </c>
      <c r="J18" s="142" t="s">
        <v>81</v>
      </c>
      <c r="K18" s="119" t="s">
        <v>131</v>
      </c>
      <c r="L18" s="74">
        <v>3</v>
      </c>
    </row>
    <row r="19" spans="1:13" s="33" customFormat="1" ht="12.75" customHeight="1">
      <c r="A19" s="145">
        <v>45577</v>
      </c>
      <c r="B19" s="180" t="str">
        <f t="shared" si="0"/>
        <v>sobota</v>
      </c>
      <c r="C19" s="95" t="s">
        <v>73</v>
      </c>
      <c r="D19" s="165" t="s">
        <v>35</v>
      </c>
      <c r="E19" s="99">
        <v>0.33333333333333331</v>
      </c>
      <c r="F19" s="165" t="s">
        <v>31</v>
      </c>
      <c r="G19" s="207">
        <v>0.43402777777777779</v>
      </c>
      <c r="H19" s="69" t="s">
        <v>107</v>
      </c>
      <c r="I19" s="49" t="s">
        <v>89</v>
      </c>
      <c r="J19" s="174" t="s">
        <v>36</v>
      </c>
      <c r="K19" s="121" t="s">
        <v>132</v>
      </c>
      <c r="L19" s="50">
        <v>3</v>
      </c>
    </row>
    <row r="20" spans="1:13" s="33" customFormat="1" ht="12.75" customHeight="1">
      <c r="A20" s="145">
        <v>45577</v>
      </c>
      <c r="B20" s="180" t="str">
        <f t="shared" si="0"/>
        <v>sobota</v>
      </c>
      <c r="C20" s="95" t="s">
        <v>73</v>
      </c>
      <c r="D20" s="165" t="s">
        <v>35</v>
      </c>
      <c r="E20" s="99">
        <v>0.44097222222222227</v>
      </c>
      <c r="F20" s="165" t="s">
        <v>31</v>
      </c>
      <c r="G20" s="207">
        <v>0.54166666666666663</v>
      </c>
      <c r="H20" s="69" t="s">
        <v>97</v>
      </c>
      <c r="I20" s="49" t="s">
        <v>89</v>
      </c>
      <c r="J20" s="174" t="s">
        <v>36</v>
      </c>
      <c r="K20" s="121" t="s">
        <v>132</v>
      </c>
      <c r="L20" s="50">
        <v>3</v>
      </c>
    </row>
    <row r="21" spans="1:13" s="33" customFormat="1" ht="12.75" customHeight="1">
      <c r="A21" s="145">
        <v>45577</v>
      </c>
      <c r="B21" s="180" t="str">
        <f t="shared" si="0"/>
        <v>sobota</v>
      </c>
      <c r="C21" s="95" t="s">
        <v>73</v>
      </c>
      <c r="D21" s="165" t="s">
        <v>35</v>
      </c>
      <c r="E21" s="99">
        <v>0.44097222222222227</v>
      </c>
      <c r="F21" s="165" t="s">
        <v>31</v>
      </c>
      <c r="G21" s="207">
        <v>0.54166666666666663</v>
      </c>
      <c r="H21" s="69" t="s">
        <v>100</v>
      </c>
      <c r="I21" s="49" t="s">
        <v>89</v>
      </c>
      <c r="J21" s="139" t="s">
        <v>81</v>
      </c>
      <c r="K21" s="121" t="s">
        <v>131</v>
      </c>
      <c r="L21" s="50">
        <v>3</v>
      </c>
    </row>
    <row r="22" spans="1:13" s="33" customFormat="1" ht="12.75" customHeight="1">
      <c r="A22" s="145">
        <v>45577</v>
      </c>
      <c r="B22" s="180" t="str">
        <f t="shared" si="0"/>
        <v>sobota</v>
      </c>
      <c r="C22" s="95" t="s">
        <v>73</v>
      </c>
      <c r="D22" s="165" t="s">
        <v>35</v>
      </c>
      <c r="E22" s="99">
        <v>0.5625</v>
      </c>
      <c r="F22" s="165" t="s">
        <v>31</v>
      </c>
      <c r="G22" s="207">
        <v>0.66319444444444442</v>
      </c>
      <c r="H22" s="139" t="s">
        <v>109</v>
      </c>
      <c r="I22" s="49" t="s">
        <v>89</v>
      </c>
      <c r="J22" s="139" t="s">
        <v>90</v>
      </c>
      <c r="K22" s="121" t="s">
        <v>131</v>
      </c>
      <c r="L22" s="50">
        <v>3</v>
      </c>
    </row>
    <row r="23" spans="1:13" s="33" customFormat="1" ht="12.75" customHeight="1">
      <c r="A23" s="145">
        <v>45577</v>
      </c>
      <c r="B23" s="180" t="str">
        <f t="shared" si="0"/>
        <v>sobota</v>
      </c>
      <c r="C23" s="95" t="s">
        <v>73</v>
      </c>
      <c r="D23" s="165" t="s">
        <v>35</v>
      </c>
      <c r="E23" s="99">
        <v>0.5625</v>
      </c>
      <c r="F23" s="165" t="s">
        <v>31</v>
      </c>
      <c r="G23" s="207">
        <v>0.66319444444444442</v>
      </c>
      <c r="H23" s="139" t="s">
        <v>108</v>
      </c>
      <c r="I23" s="49" t="s">
        <v>89</v>
      </c>
      <c r="J23" s="139" t="s">
        <v>77</v>
      </c>
      <c r="K23" s="121" t="s">
        <v>132</v>
      </c>
      <c r="L23" s="50">
        <v>3</v>
      </c>
    </row>
    <row r="24" spans="1:13" s="33" customFormat="1" ht="12.75" customHeight="1">
      <c r="A24" s="145">
        <v>45577</v>
      </c>
      <c r="B24" s="180" t="str">
        <f t="shared" si="0"/>
        <v>sobota</v>
      </c>
      <c r="C24" s="95" t="s">
        <v>73</v>
      </c>
      <c r="D24" s="165" t="s">
        <v>35</v>
      </c>
      <c r="E24" s="99">
        <v>0.67013888888888884</v>
      </c>
      <c r="F24" s="165" t="s">
        <v>31</v>
      </c>
      <c r="G24" s="207">
        <v>0.77083333333333337</v>
      </c>
      <c r="H24" s="139" t="s">
        <v>110</v>
      </c>
      <c r="I24" s="49" t="s">
        <v>89</v>
      </c>
      <c r="J24" s="139" t="s">
        <v>77</v>
      </c>
      <c r="K24" s="121" t="s">
        <v>132</v>
      </c>
      <c r="L24" s="50">
        <v>3</v>
      </c>
    </row>
    <row r="25" spans="1:13" s="33" customFormat="1" ht="12.75" customHeight="1">
      <c r="A25" s="145">
        <v>45577</v>
      </c>
      <c r="B25" s="180" t="str">
        <f t="shared" si="0"/>
        <v>sobota</v>
      </c>
      <c r="C25" s="95" t="s">
        <v>73</v>
      </c>
      <c r="D25" s="165" t="s">
        <v>35</v>
      </c>
      <c r="E25" s="99">
        <v>0.67013888888888884</v>
      </c>
      <c r="F25" s="165" t="s">
        <v>31</v>
      </c>
      <c r="G25" s="207">
        <v>0.77083333333333337</v>
      </c>
      <c r="H25" s="139" t="s">
        <v>102</v>
      </c>
      <c r="I25" s="49" t="s">
        <v>89</v>
      </c>
      <c r="J25" s="139" t="s">
        <v>90</v>
      </c>
      <c r="K25" s="121" t="s">
        <v>131</v>
      </c>
      <c r="L25" s="50">
        <v>3</v>
      </c>
    </row>
    <row r="26" spans="1:13" s="33" customFormat="1" ht="12.75" customHeight="1" thickBot="1">
      <c r="A26" s="145">
        <v>45577</v>
      </c>
      <c r="B26" s="180" t="str">
        <f t="shared" si="0"/>
        <v>sobota</v>
      </c>
      <c r="C26" s="118" t="s">
        <v>73</v>
      </c>
      <c r="D26" s="165" t="s">
        <v>35</v>
      </c>
      <c r="E26" s="170">
        <v>0.77777777777777779</v>
      </c>
      <c r="F26" s="165" t="s">
        <v>31</v>
      </c>
      <c r="G26" s="208">
        <v>0.87847222222222221</v>
      </c>
      <c r="H26" s="114" t="s">
        <v>91</v>
      </c>
      <c r="I26" s="112" t="s">
        <v>89</v>
      </c>
      <c r="J26" s="114" t="s">
        <v>79</v>
      </c>
      <c r="K26" s="225" t="s">
        <v>133</v>
      </c>
      <c r="L26" s="113">
        <v>3</v>
      </c>
      <c r="M26" s="76"/>
    </row>
    <row r="27" spans="1:13" s="33" customFormat="1" ht="12.75" customHeight="1">
      <c r="A27" s="150">
        <v>45578</v>
      </c>
      <c r="B27" s="89" t="str">
        <f t="shared" si="0"/>
        <v>niedziela</v>
      </c>
      <c r="C27" s="92" t="s">
        <v>73</v>
      </c>
      <c r="D27" s="93" t="s">
        <v>35</v>
      </c>
      <c r="E27" s="169">
        <v>0.33333333333333331</v>
      </c>
      <c r="F27" s="171" t="s">
        <v>31</v>
      </c>
      <c r="G27" s="212">
        <v>0.43402777777777779</v>
      </c>
      <c r="H27" s="142" t="s">
        <v>109</v>
      </c>
      <c r="I27" s="140" t="s">
        <v>89</v>
      </c>
      <c r="J27" s="142" t="s">
        <v>90</v>
      </c>
      <c r="K27" s="119" t="s">
        <v>131</v>
      </c>
      <c r="L27" s="74">
        <v>3</v>
      </c>
    </row>
    <row r="28" spans="1:13" s="33" customFormat="1" ht="12.75" customHeight="1">
      <c r="A28" s="151">
        <v>45578</v>
      </c>
      <c r="B28" s="90" t="str">
        <f t="shared" si="0"/>
        <v>niedziela</v>
      </c>
      <c r="C28" s="95" t="s">
        <v>73</v>
      </c>
      <c r="D28" s="96" t="s">
        <v>35</v>
      </c>
      <c r="E28" s="97">
        <v>0.33333333333333331</v>
      </c>
      <c r="F28" s="98" t="s">
        <v>31</v>
      </c>
      <c r="G28" s="213">
        <v>0.43402777777777779</v>
      </c>
      <c r="H28" s="139" t="s">
        <v>101</v>
      </c>
      <c r="I28" s="140" t="s">
        <v>89</v>
      </c>
      <c r="J28" s="139" t="s">
        <v>38</v>
      </c>
      <c r="K28" s="121" t="s">
        <v>132</v>
      </c>
      <c r="L28" s="50">
        <v>3</v>
      </c>
    </row>
    <row r="29" spans="1:13" s="33" customFormat="1" ht="12.75" customHeight="1">
      <c r="A29" s="151">
        <v>45578</v>
      </c>
      <c r="B29" s="90" t="str">
        <f t="shared" si="0"/>
        <v>niedziela</v>
      </c>
      <c r="C29" s="95" t="s">
        <v>73</v>
      </c>
      <c r="D29" s="96" t="s">
        <v>35</v>
      </c>
      <c r="E29" s="97">
        <v>0.44097222222222227</v>
      </c>
      <c r="F29" s="98" t="s">
        <v>31</v>
      </c>
      <c r="G29" s="213">
        <v>0.54166666666666663</v>
      </c>
      <c r="H29" s="139" t="s">
        <v>104</v>
      </c>
      <c r="I29" s="140" t="s">
        <v>89</v>
      </c>
      <c r="J29" s="139" t="s">
        <v>38</v>
      </c>
      <c r="K29" s="121" t="s">
        <v>132</v>
      </c>
      <c r="L29" s="50">
        <v>3</v>
      </c>
    </row>
    <row r="30" spans="1:13" s="33" customFormat="1" ht="12.75" customHeight="1">
      <c r="A30" s="151">
        <v>45578</v>
      </c>
      <c r="B30" s="90" t="str">
        <f t="shared" si="0"/>
        <v>niedziela</v>
      </c>
      <c r="C30" s="95" t="s">
        <v>73</v>
      </c>
      <c r="D30" s="96" t="s">
        <v>35</v>
      </c>
      <c r="E30" s="97">
        <v>0.44097222222222227</v>
      </c>
      <c r="F30" s="98" t="s">
        <v>31</v>
      </c>
      <c r="G30" s="213">
        <v>0.54166666666666663</v>
      </c>
      <c r="H30" s="139" t="s">
        <v>102</v>
      </c>
      <c r="I30" s="140" t="s">
        <v>89</v>
      </c>
      <c r="J30" s="139" t="s">
        <v>90</v>
      </c>
      <c r="K30" s="121" t="s">
        <v>131</v>
      </c>
      <c r="L30" s="50">
        <v>3</v>
      </c>
      <c r="M30" s="76"/>
    </row>
    <row r="31" spans="1:13" s="33" customFormat="1" ht="12.75" customHeight="1">
      <c r="A31" s="151">
        <v>45578</v>
      </c>
      <c r="B31" s="90" t="str">
        <f t="shared" si="0"/>
        <v>niedziela</v>
      </c>
      <c r="C31" s="95" t="s">
        <v>73</v>
      </c>
      <c r="D31" s="96" t="s">
        <v>35</v>
      </c>
      <c r="E31" s="99">
        <v>0.5625</v>
      </c>
      <c r="F31" s="96" t="s">
        <v>31</v>
      </c>
      <c r="G31" s="207">
        <v>0.66319444444444442</v>
      </c>
      <c r="H31" s="139" t="s">
        <v>91</v>
      </c>
      <c r="I31" s="140" t="s">
        <v>89</v>
      </c>
      <c r="J31" s="139" t="s">
        <v>79</v>
      </c>
      <c r="K31" s="121" t="s">
        <v>133</v>
      </c>
      <c r="L31" s="50">
        <v>3</v>
      </c>
    </row>
    <row r="32" spans="1:13" s="33" customFormat="1" ht="12.75" customHeight="1">
      <c r="A32" s="151">
        <v>45578</v>
      </c>
      <c r="B32" s="125" t="str">
        <f t="shared" si="0"/>
        <v>niedziela</v>
      </c>
      <c r="C32" s="95" t="s">
        <v>73</v>
      </c>
      <c r="D32" s="96" t="s">
        <v>35</v>
      </c>
      <c r="E32" s="99">
        <v>0.67013888888888884</v>
      </c>
      <c r="F32" s="96" t="s">
        <v>31</v>
      </c>
      <c r="G32" s="207">
        <v>0.77083333333333337</v>
      </c>
      <c r="H32" s="72"/>
      <c r="I32" s="140"/>
      <c r="J32" s="139"/>
      <c r="K32" s="143"/>
      <c r="L32" s="50"/>
    </row>
    <row r="33" spans="1:13" s="33" customFormat="1" ht="12.75" customHeight="1" thickBot="1">
      <c r="A33" s="149">
        <v>45578</v>
      </c>
      <c r="B33" s="126" t="str">
        <f t="shared" si="0"/>
        <v>niedziela</v>
      </c>
      <c r="C33" s="118" t="s">
        <v>73</v>
      </c>
      <c r="D33" s="168" t="s">
        <v>35</v>
      </c>
      <c r="E33" s="170">
        <v>0.77777777777777779</v>
      </c>
      <c r="F33" s="168" t="s">
        <v>31</v>
      </c>
      <c r="G33" s="208">
        <v>0.87847222222222221</v>
      </c>
      <c r="H33" s="109"/>
      <c r="I33" s="175"/>
      <c r="J33" s="176"/>
      <c r="K33" s="177"/>
      <c r="L33" s="110"/>
      <c r="M33" s="76"/>
    </row>
    <row r="34" spans="1:13" s="33" customFormat="1" ht="12.75" customHeight="1">
      <c r="A34" s="144">
        <v>45591</v>
      </c>
      <c r="B34" s="102" t="str">
        <f t="shared" si="0"/>
        <v>sobota</v>
      </c>
      <c r="C34" s="92" t="s">
        <v>73</v>
      </c>
      <c r="D34" s="178" t="s">
        <v>35</v>
      </c>
      <c r="E34" s="94">
        <v>0.33333333333333331</v>
      </c>
      <c r="F34" s="93" t="s">
        <v>31</v>
      </c>
      <c r="G34" s="209">
        <v>0.43402777777777779</v>
      </c>
      <c r="H34" s="142" t="s">
        <v>53</v>
      </c>
      <c r="I34" s="75" t="s">
        <v>87</v>
      </c>
      <c r="J34" s="141" t="s">
        <v>86</v>
      </c>
      <c r="K34" s="73" t="s">
        <v>88</v>
      </c>
      <c r="L34" s="74">
        <v>3</v>
      </c>
    </row>
    <row r="35" spans="1:13" s="33" customFormat="1" ht="12.75" customHeight="1">
      <c r="A35" s="145">
        <v>45591</v>
      </c>
      <c r="B35" s="102" t="str">
        <f t="shared" si="0"/>
        <v>sobota</v>
      </c>
      <c r="C35" s="95" t="s">
        <v>73</v>
      </c>
      <c r="D35" s="178" t="s">
        <v>35</v>
      </c>
      <c r="E35" s="99">
        <v>0.44097222222222227</v>
      </c>
      <c r="F35" s="96" t="s">
        <v>31</v>
      </c>
      <c r="G35" s="210">
        <v>0.54166666666666663</v>
      </c>
      <c r="H35" s="139" t="s">
        <v>40</v>
      </c>
      <c r="I35" s="71" t="s">
        <v>87</v>
      </c>
      <c r="J35" s="156" t="s">
        <v>71</v>
      </c>
      <c r="K35" s="186" t="s">
        <v>88</v>
      </c>
      <c r="L35" s="70">
        <v>3</v>
      </c>
      <c r="M35" s="76"/>
    </row>
    <row r="36" spans="1:13" s="33" customFormat="1" ht="12.75" customHeight="1">
      <c r="A36" s="145">
        <v>45591</v>
      </c>
      <c r="B36" s="102" t="str">
        <f t="shared" si="0"/>
        <v>sobota</v>
      </c>
      <c r="C36" s="95" t="s">
        <v>73</v>
      </c>
      <c r="D36" s="178" t="s">
        <v>35</v>
      </c>
      <c r="E36" s="99">
        <v>0.5625</v>
      </c>
      <c r="F36" s="96" t="s">
        <v>31</v>
      </c>
      <c r="G36" s="210">
        <v>0.66319444444444442</v>
      </c>
      <c r="H36" s="139" t="s">
        <v>42</v>
      </c>
      <c r="I36" s="49" t="s">
        <v>87</v>
      </c>
      <c r="J36" s="156" t="s">
        <v>72</v>
      </c>
      <c r="K36" s="51" t="s">
        <v>88</v>
      </c>
      <c r="L36" s="50">
        <v>3</v>
      </c>
    </row>
    <row r="37" spans="1:13" s="33" customFormat="1" ht="12.75" customHeight="1">
      <c r="A37" s="145">
        <v>45591</v>
      </c>
      <c r="B37" s="102" t="str">
        <f t="shared" si="0"/>
        <v>sobota</v>
      </c>
      <c r="C37" s="95" t="s">
        <v>73</v>
      </c>
      <c r="D37" s="178" t="s">
        <v>35</v>
      </c>
      <c r="E37" s="99">
        <v>0.67013888888888884</v>
      </c>
      <c r="F37" s="96" t="s">
        <v>31</v>
      </c>
      <c r="G37" s="210">
        <v>0.77083333333333337</v>
      </c>
      <c r="H37" s="139" t="s">
        <v>37</v>
      </c>
      <c r="I37" s="49" t="s">
        <v>87</v>
      </c>
      <c r="J37" s="67" t="s">
        <v>38</v>
      </c>
      <c r="K37" s="51" t="s">
        <v>88</v>
      </c>
      <c r="L37" s="50">
        <v>3</v>
      </c>
    </row>
    <row r="38" spans="1:13" s="33" customFormat="1" ht="12.75" customHeight="1" thickBot="1">
      <c r="A38" s="146">
        <v>45591</v>
      </c>
      <c r="B38" s="102" t="str">
        <f t="shared" ref="B38" si="1">IF(WEEKDAY(A38,2)=5,"piątek",IF(WEEKDAY(A38,2)=6,"sobota",IF(WEEKDAY(A38,2)=7,"niedziela","Błąd")))</f>
        <v>sobota</v>
      </c>
      <c r="C38" s="95" t="s">
        <v>73</v>
      </c>
      <c r="D38" s="178" t="s">
        <v>35</v>
      </c>
      <c r="E38" s="170">
        <v>0.77777777777777779</v>
      </c>
      <c r="F38" s="168" t="s">
        <v>31</v>
      </c>
      <c r="G38" s="211">
        <v>0.87847222222222221</v>
      </c>
      <c r="H38" s="115" t="s">
        <v>46</v>
      </c>
      <c r="I38" s="140" t="s">
        <v>87</v>
      </c>
      <c r="J38" s="114" t="s">
        <v>36</v>
      </c>
      <c r="K38" s="223" t="s">
        <v>88</v>
      </c>
      <c r="L38" s="113">
        <v>3</v>
      </c>
    </row>
    <row r="39" spans="1:13" s="33" customFormat="1" ht="12.75" customHeight="1">
      <c r="A39" s="147">
        <v>45592</v>
      </c>
      <c r="B39" s="89" t="str">
        <f t="shared" si="0"/>
        <v>niedziela</v>
      </c>
      <c r="C39" s="92" t="s">
        <v>73</v>
      </c>
      <c r="D39" s="163" t="s">
        <v>35</v>
      </c>
      <c r="E39" s="94">
        <v>0.33333333333333331</v>
      </c>
      <c r="F39" s="181" t="s">
        <v>31</v>
      </c>
      <c r="G39" s="206">
        <v>0.43402777777777779</v>
      </c>
      <c r="H39" s="137" t="s">
        <v>39</v>
      </c>
      <c r="I39" s="75" t="s">
        <v>87</v>
      </c>
      <c r="J39" s="142" t="s">
        <v>81</v>
      </c>
      <c r="K39" s="143" t="s">
        <v>88</v>
      </c>
      <c r="L39" s="74">
        <v>3</v>
      </c>
    </row>
    <row r="40" spans="1:13" s="33" customFormat="1" ht="12.75" customHeight="1">
      <c r="A40" s="148">
        <v>45592</v>
      </c>
      <c r="B40" s="90" t="str">
        <f t="shared" si="0"/>
        <v>niedziela</v>
      </c>
      <c r="C40" s="95" t="s">
        <v>73</v>
      </c>
      <c r="D40" s="178" t="s">
        <v>35</v>
      </c>
      <c r="E40" s="99">
        <v>0.44097222222222227</v>
      </c>
      <c r="F40" s="165" t="s">
        <v>31</v>
      </c>
      <c r="G40" s="207">
        <v>0.54166666666666663</v>
      </c>
      <c r="H40" s="69" t="s">
        <v>46</v>
      </c>
      <c r="I40" s="49" t="s">
        <v>87</v>
      </c>
      <c r="J40" s="139" t="s">
        <v>36</v>
      </c>
      <c r="K40" s="143" t="s">
        <v>88</v>
      </c>
      <c r="L40" s="50">
        <v>3</v>
      </c>
    </row>
    <row r="41" spans="1:13" s="33" customFormat="1" ht="12.75" customHeight="1">
      <c r="A41" s="148">
        <v>45592</v>
      </c>
      <c r="B41" s="90" t="str">
        <f t="shared" ref="B41:B42" si="2">IF(WEEKDAY(A41,2)=5,"piątek",IF(WEEKDAY(A41,2)=6,"sobota",IF(WEEKDAY(A41,2)=7,"niedziela","Błąd")))</f>
        <v>niedziela</v>
      </c>
      <c r="C41" s="95" t="s">
        <v>73</v>
      </c>
      <c r="D41" s="178" t="s">
        <v>35</v>
      </c>
      <c r="E41" s="99">
        <v>0.5625</v>
      </c>
      <c r="F41" s="165" t="s">
        <v>31</v>
      </c>
      <c r="G41" s="207">
        <v>0.66319444444444442</v>
      </c>
      <c r="H41" s="139" t="s">
        <v>37</v>
      </c>
      <c r="I41" s="49" t="s">
        <v>87</v>
      </c>
      <c r="J41" s="139" t="s">
        <v>38</v>
      </c>
      <c r="K41" s="143" t="s">
        <v>88</v>
      </c>
      <c r="L41" s="50">
        <v>3</v>
      </c>
    </row>
    <row r="42" spans="1:13" s="33" customFormat="1" ht="12.75" customHeight="1">
      <c r="A42" s="148">
        <v>45592</v>
      </c>
      <c r="B42" s="90" t="str">
        <f t="shared" si="2"/>
        <v>niedziela</v>
      </c>
      <c r="C42" s="95" t="s">
        <v>73</v>
      </c>
      <c r="D42" s="178" t="s">
        <v>35</v>
      </c>
      <c r="E42" s="99">
        <v>0.67013888888888884</v>
      </c>
      <c r="F42" s="165" t="s">
        <v>31</v>
      </c>
      <c r="G42" s="207">
        <v>0.77083333333333337</v>
      </c>
      <c r="H42" s="139" t="s">
        <v>41</v>
      </c>
      <c r="I42" s="49" t="s">
        <v>87</v>
      </c>
      <c r="J42" s="139" t="s">
        <v>38</v>
      </c>
      <c r="K42" s="143" t="s">
        <v>88</v>
      </c>
      <c r="L42" s="50">
        <v>3</v>
      </c>
    </row>
    <row r="43" spans="1:13" s="33" customFormat="1" ht="12.75" customHeight="1" thickBot="1">
      <c r="A43" s="149">
        <v>45592</v>
      </c>
      <c r="B43" s="90" t="str">
        <f t="shared" si="0"/>
        <v>niedziela</v>
      </c>
      <c r="C43" s="95" t="s">
        <v>73</v>
      </c>
      <c r="D43" s="178" t="s">
        <v>35</v>
      </c>
      <c r="E43" s="170">
        <v>0.77777777777777779</v>
      </c>
      <c r="F43" s="201" t="s">
        <v>31</v>
      </c>
      <c r="G43" s="208">
        <v>0.87847222222222221</v>
      </c>
      <c r="H43" s="111"/>
      <c r="I43" s="112"/>
      <c r="J43" s="184"/>
      <c r="K43" s="185"/>
      <c r="L43" s="113"/>
    </row>
    <row r="44" spans="1:13" s="33" customFormat="1" ht="12.75" customHeight="1">
      <c r="A44" s="144">
        <v>45612</v>
      </c>
      <c r="B44" s="128" t="str">
        <f t="shared" si="0"/>
        <v>sobota</v>
      </c>
      <c r="C44" s="92" t="s">
        <v>73</v>
      </c>
      <c r="D44" s="163" t="s">
        <v>35</v>
      </c>
      <c r="E44" s="94">
        <v>0.33333333333333331</v>
      </c>
      <c r="F44" s="181" t="s">
        <v>31</v>
      </c>
      <c r="G44" s="206">
        <v>0.43402777777777779</v>
      </c>
      <c r="H44" s="137" t="s">
        <v>98</v>
      </c>
      <c r="I44" s="75" t="s">
        <v>89</v>
      </c>
      <c r="J44" s="142" t="s">
        <v>81</v>
      </c>
      <c r="K44" s="119" t="s">
        <v>131</v>
      </c>
      <c r="L44" s="74">
        <v>3</v>
      </c>
    </row>
    <row r="45" spans="1:13" s="33" customFormat="1" ht="12.75" customHeight="1">
      <c r="A45" s="145">
        <v>45612</v>
      </c>
      <c r="B45" s="129" t="str">
        <f t="shared" si="0"/>
        <v>sobota</v>
      </c>
      <c r="C45" s="95" t="s">
        <v>73</v>
      </c>
      <c r="D45" s="178" t="s">
        <v>35</v>
      </c>
      <c r="E45" s="97">
        <v>0.33333333333333331</v>
      </c>
      <c r="F45" s="167" t="s">
        <v>31</v>
      </c>
      <c r="G45" s="213">
        <v>0.43402777777777779</v>
      </c>
      <c r="H45" s="69" t="s">
        <v>99</v>
      </c>
      <c r="I45" s="49" t="s">
        <v>89</v>
      </c>
      <c r="J45" s="174" t="s">
        <v>36</v>
      </c>
      <c r="K45" s="121" t="s">
        <v>132</v>
      </c>
      <c r="L45" s="50">
        <v>3</v>
      </c>
    </row>
    <row r="46" spans="1:13" s="33" customFormat="1" ht="12.75" customHeight="1">
      <c r="A46" s="145">
        <v>45612</v>
      </c>
      <c r="B46" s="129" t="str">
        <f t="shared" si="0"/>
        <v>sobota</v>
      </c>
      <c r="C46" s="95" t="s">
        <v>73</v>
      </c>
      <c r="D46" s="202" t="s">
        <v>35</v>
      </c>
      <c r="E46" s="99">
        <v>0.44097222222222227</v>
      </c>
      <c r="F46" s="165" t="s">
        <v>31</v>
      </c>
      <c r="G46" s="207">
        <v>0.54166666666666663</v>
      </c>
      <c r="H46" s="69" t="s">
        <v>97</v>
      </c>
      <c r="I46" s="49" t="s">
        <v>89</v>
      </c>
      <c r="J46" s="174" t="s">
        <v>36</v>
      </c>
      <c r="K46" s="121" t="s">
        <v>132</v>
      </c>
      <c r="L46" s="50">
        <v>3</v>
      </c>
    </row>
    <row r="47" spans="1:13" s="33" customFormat="1" ht="12.75" customHeight="1">
      <c r="A47" s="145">
        <v>45612</v>
      </c>
      <c r="B47" s="129" t="str">
        <f t="shared" si="0"/>
        <v>sobota</v>
      </c>
      <c r="C47" s="95" t="s">
        <v>73</v>
      </c>
      <c r="D47" s="202" t="s">
        <v>35</v>
      </c>
      <c r="E47" s="99">
        <v>0.44097222222222227</v>
      </c>
      <c r="F47" s="165" t="s">
        <v>31</v>
      </c>
      <c r="G47" s="207">
        <v>0.54166666666666663</v>
      </c>
      <c r="H47" s="69" t="s">
        <v>100</v>
      </c>
      <c r="I47" s="49" t="s">
        <v>89</v>
      </c>
      <c r="J47" s="139" t="s">
        <v>81</v>
      </c>
      <c r="K47" s="121" t="s">
        <v>131</v>
      </c>
      <c r="L47" s="50">
        <v>3</v>
      </c>
    </row>
    <row r="48" spans="1:13" s="33" customFormat="1" ht="12.75" customHeight="1">
      <c r="A48" s="145">
        <v>45612</v>
      </c>
      <c r="B48" s="129" t="str">
        <f t="shared" si="0"/>
        <v>sobota</v>
      </c>
      <c r="C48" s="95" t="s">
        <v>73</v>
      </c>
      <c r="D48" s="202" t="s">
        <v>35</v>
      </c>
      <c r="E48" s="99">
        <v>0.5625</v>
      </c>
      <c r="F48" s="165" t="s">
        <v>31</v>
      </c>
      <c r="G48" s="207">
        <v>0.66319444444444442</v>
      </c>
      <c r="H48" s="139" t="s">
        <v>103</v>
      </c>
      <c r="I48" s="49" t="s">
        <v>89</v>
      </c>
      <c r="J48" s="139" t="s">
        <v>90</v>
      </c>
      <c r="K48" s="121" t="s">
        <v>131</v>
      </c>
      <c r="L48" s="50">
        <v>3</v>
      </c>
    </row>
    <row r="49" spans="1:20" s="33" customFormat="1" ht="12.75" customHeight="1">
      <c r="A49" s="145">
        <v>45612</v>
      </c>
      <c r="B49" s="129" t="str">
        <f t="shared" si="0"/>
        <v>sobota</v>
      </c>
      <c r="C49" s="95" t="s">
        <v>73</v>
      </c>
      <c r="D49" s="202" t="s">
        <v>35</v>
      </c>
      <c r="E49" s="99">
        <v>0.5625</v>
      </c>
      <c r="F49" s="165" t="s">
        <v>31</v>
      </c>
      <c r="G49" s="207">
        <v>0.66319444444444442</v>
      </c>
      <c r="H49" s="139" t="s">
        <v>101</v>
      </c>
      <c r="I49" s="49" t="s">
        <v>89</v>
      </c>
      <c r="J49" s="139" t="s">
        <v>77</v>
      </c>
      <c r="K49" s="121" t="s">
        <v>132</v>
      </c>
      <c r="L49" s="50">
        <v>3</v>
      </c>
    </row>
    <row r="50" spans="1:20" s="33" customFormat="1" ht="12.75" customHeight="1">
      <c r="A50" s="145">
        <v>45612</v>
      </c>
      <c r="B50" s="129" t="str">
        <f t="shared" si="0"/>
        <v>sobota</v>
      </c>
      <c r="C50" s="95" t="s">
        <v>73</v>
      </c>
      <c r="D50" s="202" t="s">
        <v>35</v>
      </c>
      <c r="E50" s="99">
        <v>0.67013888888888884</v>
      </c>
      <c r="F50" s="165" t="s">
        <v>31</v>
      </c>
      <c r="G50" s="207">
        <v>0.77083333333333337</v>
      </c>
      <c r="H50" s="139" t="s">
        <v>104</v>
      </c>
      <c r="I50" s="49" t="s">
        <v>89</v>
      </c>
      <c r="J50" s="139" t="s">
        <v>77</v>
      </c>
      <c r="K50" s="121" t="s">
        <v>132</v>
      </c>
      <c r="L50" s="50">
        <v>3</v>
      </c>
    </row>
    <row r="51" spans="1:20" s="33" customFormat="1" ht="12.75" customHeight="1">
      <c r="A51" s="145">
        <v>45612</v>
      </c>
      <c r="B51" s="129" t="str">
        <f t="shared" si="0"/>
        <v>sobota</v>
      </c>
      <c r="C51" s="95" t="s">
        <v>73</v>
      </c>
      <c r="D51" s="202" t="s">
        <v>35</v>
      </c>
      <c r="E51" s="99">
        <v>0.67013888888888884</v>
      </c>
      <c r="F51" s="165" t="s">
        <v>31</v>
      </c>
      <c r="G51" s="207">
        <v>0.77083333333333337</v>
      </c>
      <c r="H51" s="139" t="s">
        <v>102</v>
      </c>
      <c r="I51" s="49" t="s">
        <v>89</v>
      </c>
      <c r="J51" s="139" t="s">
        <v>90</v>
      </c>
      <c r="K51" s="121" t="s">
        <v>131</v>
      </c>
      <c r="L51" s="50">
        <v>3</v>
      </c>
    </row>
    <row r="52" spans="1:20" s="33" customFormat="1" ht="12.75" customHeight="1" thickBot="1">
      <c r="A52" s="146">
        <v>45612</v>
      </c>
      <c r="B52" s="129" t="str">
        <f t="shared" si="0"/>
        <v>sobota</v>
      </c>
      <c r="C52" s="95" t="s">
        <v>73</v>
      </c>
      <c r="D52" s="202" t="s">
        <v>35</v>
      </c>
      <c r="E52" s="170">
        <v>0.77777777777777779</v>
      </c>
      <c r="F52" s="201" t="s">
        <v>31</v>
      </c>
      <c r="G52" s="208">
        <v>0.87847222222222221</v>
      </c>
      <c r="H52" s="114" t="s">
        <v>91</v>
      </c>
      <c r="I52" s="112" t="s">
        <v>89</v>
      </c>
      <c r="J52" s="114" t="s">
        <v>79</v>
      </c>
      <c r="K52" s="225" t="s">
        <v>133</v>
      </c>
      <c r="L52" s="113">
        <v>3</v>
      </c>
    </row>
    <row r="53" spans="1:20" s="33" customFormat="1" ht="12.75" customHeight="1">
      <c r="A53" s="147">
        <v>45613</v>
      </c>
      <c r="B53" s="131" t="str">
        <f t="shared" si="0"/>
        <v>niedziela</v>
      </c>
      <c r="C53" s="92" t="s">
        <v>73</v>
      </c>
      <c r="D53" s="203" t="s">
        <v>35</v>
      </c>
      <c r="E53" s="197">
        <v>0.33333333333333331</v>
      </c>
      <c r="F53" s="93" t="s">
        <v>31</v>
      </c>
      <c r="G53" s="214">
        <v>0.43402777777777779</v>
      </c>
      <c r="H53" s="137" t="s">
        <v>98</v>
      </c>
      <c r="I53" s="75" t="s">
        <v>89</v>
      </c>
      <c r="J53" s="142" t="s">
        <v>81</v>
      </c>
      <c r="K53" s="119" t="s">
        <v>131</v>
      </c>
      <c r="L53" s="74">
        <v>3</v>
      </c>
    </row>
    <row r="54" spans="1:20" s="33" customFormat="1" ht="12.75" customHeight="1">
      <c r="A54" s="148">
        <v>45613</v>
      </c>
      <c r="B54" s="132" t="str">
        <f t="shared" si="0"/>
        <v>niedziela</v>
      </c>
      <c r="C54" s="95" t="s">
        <v>73</v>
      </c>
      <c r="D54" s="204" t="s">
        <v>35</v>
      </c>
      <c r="E54" s="166">
        <v>0.33333333333333331</v>
      </c>
      <c r="F54" s="98" t="s">
        <v>31</v>
      </c>
      <c r="G54" s="215">
        <v>0.43402777777777779</v>
      </c>
      <c r="H54" s="139" t="s">
        <v>101</v>
      </c>
      <c r="I54" s="140" t="s">
        <v>89</v>
      </c>
      <c r="J54" s="139" t="s">
        <v>38</v>
      </c>
      <c r="K54" s="121" t="s">
        <v>132</v>
      </c>
      <c r="L54" s="50">
        <v>3</v>
      </c>
    </row>
    <row r="55" spans="1:20" s="33" customFormat="1" ht="12.75" customHeight="1">
      <c r="A55" s="148">
        <v>45613</v>
      </c>
      <c r="B55" s="132" t="str">
        <f t="shared" si="0"/>
        <v>niedziela</v>
      </c>
      <c r="C55" s="95" t="s">
        <v>73</v>
      </c>
      <c r="D55" s="204" t="s">
        <v>35</v>
      </c>
      <c r="E55" s="164">
        <v>0.44097222222222227</v>
      </c>
      <c r="F55" s="96" t="s">
        <v>31</v>
      </c>
      <c r="G55" s="216">
        <v>0.54166666666666663</v>
      </c>
      <c r="H55" s="139" t="s">
        <v>105</v>
      </c>
      <c r="I55" s="49" t="s">
        <v>89</v>
      </c>
      <c r="J55" s="139" t="s">
        <v>77</v>
      </c>
      <c r="K55" s="121" t="s">
        <v>132</v>
      </c>
      <c r="L55" s="50">
        <v>3</v>
      </c>
    </row>
    <row r="56" spans="1:20" s="33" customFormat="1" ht="12.75" customHeight="1">
      <c r="A56" s="148">
        <v>45613</v>
      </c>
      <c r="B56" s="132" t="str">
        <f t="shared" si="0"/>
        <v>niedziela</v>
      </c>
      <c r="C56" s="95" t="s">
        <v>73</v>
      </c>
      <c r="D56" s="204" t="s">
        <v>35</v>
      </c>
      <c r="E56" s="164">
        <v>0.44097222222222227</v>
      </c>
      <c r="F56" s="96" t="s">
        <v>31</v>
      </c>
      <c r="G56" s="216">
        <v>0.54166666666666663</v>
      </c>
      <c r="H56" s="69" t="s">
        <v>106</v>
      </c>
      <c r="I56" s="49" t="s">
        <v>89</v>
      </c>
      <c r="J56" s="139" t="s">
        <v>81</v>
      </c>
      <c r="K56" s="121" t="s">
        <v>131</v>
      </c>
      <c r="L56" s="50">
        <v>3</v>
      </c>
    </row>
    <row r="57" spans="1:20" s="33" customFormat="1" ht="12.75" customHeight="1">
      <c r="A57" s="148">
        <v>45613</v>
      </c>
      <c r="B57" s="132" t="str">
        <f t="shared" si="0"/>
        <v>niedziela</v>
      </c>
      <c r="C57" s="95" t="s">
        <v>73</v>
      </c>
      <c r="D57" s="96" t="s">
        <v>35</v>
      </c>
      <c r="E57" s="164">
        <v>0.5625</v>
      </c>
      <c r="F57" s="96" t="s">
        <v>31</v>
      </c>
      <c r="G57" s="216">
        <v>0.66319444444444442</v>
      </c>
      <c r="H57" s="139" t="s">
        <v>91</v>
      </c>
      <c r="I57" s="140" t="s">
        <v>89</v>
      </c>
      <c r="J57" s="139" t="s">
        <v>79</v>
      </c>
      <c r="K57" s="121" t="s">
        <v>133</v>
      </c>
      <c r="L57" s="50">
        <v>3</v>
      </c>
    </row>
    <row r="58" spans="1:20" s="33" customFormat="1" ht="12.75">
      <c r="A58" s="148">
        <v>45613</v>
      </c>
      <c r="B58" s="132" t="str">
        <f t="shared" si="0"/>
        <v>niedziela</v>
      </c>
      <c r="C58" s="95" t="s">
        <v>73</v>
      </c>
      <c r="D58" s="96" t="s">
        <v>35</v>
      </c>
      <c r="E58" s="164">
        <v>0.67013888888888884</v>
      </c>
      <c r="F58" s="96" t="s">
        <v>31</v>
      </c>
      <c r="G58" s="216">
        <v>0.77083333333333337</v>
      </c>
      <c r="H58" s="69"/>
      <c r="I58" s="49"/>
      <c r="J58" s="139"/>
      <c r="K58" s="51"/>
      <c r="L58" s="50"/>
      <c r="N58" s="35"/>
      <c r="O58" s="36"/>
      <c r="P58" s="35"/>
      <c r="Q58" s="34"/>
      <c r="S58" s="37"/>
      <c r="T58" s="38"/>
    </row>
    <row r="59" spans="1:20" s="33" customFormat="1" ht="13.5" thickBot="1">
      <c r="A59" s="149">
        <v>45613</v>
      </c>
      <c r="B59" s="133" t="str">
        <f t="shared" si="0"/>
        <v>niedziela</v>
      </c>
      <c r="C59" s="95" t="s">
        <v>73</v>
      </c>
      <c r="D59" s="168" t="s">
        <v>35</v>
      </c>
      <c r="E59" s="198">
        <v>0.77777777777777779</v>
      </c>
      <c r="F59" s="168" t="s">
        <v>31</v>
      </c>
      <c r="G59" s="217">
        <v>0.87847222222222221</v>
      </c>
      <c r="H59" s="107"/>
      <c r="I59" s="71"/>
      <c r="J59" s="117"/>
      <c r="K59" s="120"/>
      <c r="L59" s="70"/>
      <c r="N59" s="35"/>
      <c r="O59" s="36"/>
      <c r="P59" s="35"/>
      <c r="Q59" s="34"/>
      <c r="S59" s="37"/>
      <c r="T59" s="38"/>
    </row>
    <row r="60" spans="1:20" s="33" customFormat="1" ht="12.75">
      <c r="A60" s="145">
        <v>45619</v>
      </c>
      <c r="B60" s="129" t="str">
        <f t="shared" si="0"/>
        <v>sobota</v>
      </c>
      <c r="C60" s="92" t="s">
        <v>73</v>
      </c>
      <c r="D60" s="178" t="s">
        <v>35</v>
      </c>
      <c r="E60" s="169">
        <v>0.33333333333333331</v>
      </c>
      <c r="F60" s="167" t="s">
        <v>31</v>
      </c>
      <c r="G60" s="212">
        <v>0.43402777777777779</v>
      </c>
      <c r="H60" s="142" t="s">
        <v>53</v>
      </c>
      <c r="I60" s="187" t="s">
        <v>87</v>
      </c>
      <c r="J60" s="189" t="s">
        <v>86</v>
      </c>
      <c r="K60" s="73" t="s">
        <v>88</v>
      </c>
      <c r="L60" s="74">
        <v>3</v>
      </c>
      <c r="N60" s="35"/>
      <c r="O60" s="36"/>
      <c r="P60" s="35"/>
      <c r="Q60" s="34"/>
      <c r="S60" s="37"/>
      <c r="T60" s="38"/>
    </row>
    <row r="61" spans="1:20" s="33" customFormat="1" ht="12.75">
      <c r="A61" s="145">
        <v>45619</v>
      </c>
      <c r="B61" s="129" t="str">
        <f t="shared" si="0"/>
        <v>sobota</v>
      </c>
      <c r="C61" s="95" t="s">
        <v>73</v>
      </c>
      <c r="D61" s="178" t="s">
        <v>35</v>
      </c>
      <c r="E61" s="97">
        <v>0.44097222222222227</v>
      </c>
      <c r="F61" s="167" t="s">
        <v>31</v>
      </c>
      <c r="G61" s="213">
        <v>0.54166666666666663</v>
      </c>
      <c r="H61" s="139" t="s">
        <v>40</v>
      </c>
      <c r="I61" s="188" t="s">
        <v>87</v>
      </c>
      <c r="J61" s="156" t="s">
        <v>71</v>
      </c>
      <c r="K61" s="186" t="s">
        <v>88</v>
      </c>
      <c r="L61" s="70">
        <v>3</v>
      </c>
      <c r="N61" s="35"/>
      <c r="O61" s="36"/>
      <c r="P61" s="35"/>
      <c r="Q61" s="34"/>
      <c r="S61" s="37"/>
      <c r="T61" s="38"/>
    </row>
    <row r="62" spans="1:20" s="33" customFormat="1" ht="12.75">
      <c r="A62" s="145">
        <v>45619</v>
      </c>
      <c r="B62" s="129" t="str">
        <f t="shared" si="0"/>
        <v>sobota</v>
      </c>
      <c r="C62" s="95" t="s">
        <v>73</v>
      </c>
      <c r="D62" s="178" t="s">
        <v>35</v>
      </c>
      <c r="E62" s="97">
        <v>0.5625</v>
      </c>
      <c r="F62" s="167" t="s">
        <v>31</v>
      </c>
      <c r="G62" s="213">
        <v>0.66319444444444442</v>
      </c>
      <c r="H62" s="139" t="s">
        <v>42</v>
      </c>
      <c r="I62" s="183" t="s">
        <v>87</v>
      </c>
      <c r="J62" s="156" t="s">
        <v>72</v>
      </c>
      <c r="K62" s="51" t="s">
        <v>88</v>
      </c>
      <c r="L62" s="50">
        <v>3</v>
      </c>
      <c r="M62" s="76"/>
      <c r="N62" s="34"/>
      <c r="O62" s="34"/>
    </row>
    <row r="63" spans="1:20" s="33" customFormat="1" ht="12.75">
      <c r="A63" s="145">
        <v>45619</v>
      </c>
      <c r="B63" s="130" t="str">
        <f t="shared" si="0"/>
        <v>sobota</v>
      </c>
      <c r="C63" s="95" t="s">
        <v>73</v>
      </c>
      <c r="D63" s="178" t="s">
        <v>35</v>
      </c>
      <c r="E63" s="99">
        <v>0.67013888888888884</v>
      </c>
      <c r="F63" s="165" t="s">
        <v>31</v>
      </c>
      <c r="G63" s="207">
        <v>0.77083333333333337</v>
      </c>
      <c r="H63" s="69" t="s">
        <v>39</v>
      </c>
      <c r="I63" s="140" t="s">
        <v>87</v>
      </c>
      <c r="J63" s="156" t="s">
        <v>81</v>
      </c>
      <c r="K63" s="51" t="s">
        <v>88</v>
      </c>
      <c r="L63" s="50">
        <v>3</v>
      </c>
      <c r="N63" s="34"/>
      <c r="O63" s="34"/>
    </row>
    <row r="64" spans="1:20" s="33" customFormat="1" ht="13.5" thickBot="1">
      <c r="A64" s="145">
        <v>45619</v>
      </c>
      <c r="B64" s="130" t="str">
        <f t="shared" si="0"/>
        <v>sobota</v>
      </c>
      <c r="C64" s="118" t="s">
        <v>73</v>
      </c>
      <c r="D64" s="178" t="s">
        <v>35</v>
      </c>
      <c r="E64" s="170">
        <v>0.77777777777777779</v>
      </c>
      <c r="F64" s="165" t="s">
        <v>31</v>
      </c>
      <c r="G64" s="208">
        <v>0.87847222222222221</v>
      </c>
      <c r="H64" s="114" t="s">
        <v>37</v>
      </c>
      <c r="I64" s="183" t="s">
        <v>87</v>
      </c>
      <c r="J64" s="190" t="s">
        <v>38</v>
      </c>
      <c r="K64" s="116" t="s">
        <v>88</v>
      </c>
      <c r="L64" s="113">
        <v>3</v>
      </c>
      <c r="N64" s="34"/>
      <c r="O64" s="34"/>
    </row>
    <row r="65" spans="1:15" s="33" customFormat="1" ht="12.75">
      <c r="A65" s="147">
        <v>45620</v>
      </c>
      <c r="B65" s="131" t="str">
        <f t="shared" si="0"/>
        <v>niedziela</v>
      </c>
      <c r="C65" s="92" t="s">
        <v>73</v>
      </c>
      <c r="D65" s="93" t="s">
        <v>35</v>
      </c>
      <c r="E65" s="94">
        <v>0.33333333333333331</v>
      </c>
      <c r="F65" s="93" t="s">
        <v>31</v>
      </c>
      <c r="G65" s="218">
        <v>0.43402777777777779</v>
      </c>
      <c r="H65" s="137" t="s">
        <v>46</v>
      </c>
      <c r="I65" s="75" t="s">
        <v>87</v>
      </c>
      <c r="J65" s="142" t="s">
        <v>36</v>
      </c>
      <c r="K65" s="143" t="s">
        <v>88</v>
      </c>
      <c r="L65" s="74">
        <v>3</v>
      </c>
      <c r="M65" s="34"/>
      <c r="N65" s="34"/>
      <c r="O65" s="34"/>
    </row>
    <row r="66" spans="1:15" s="33" customFormat="1" ht="12.75">
      <c r="A66" s="148">
        <v>45620</v>
      </c>
      <c r="B66" s="132" t="str">
        <f t="shared" si="0"/>
        <v>niedziela</v>
      </c>
      <c r="C66" s="95" t="s">
        <v>73</v>
      </c>
      <c r="D66" s="96" t="s">
        <v>35</v>
      </c>
      <c r="E66" s="99">
        <v>0.44097222222222227</v>
      </c>
      <c r="F66" s="96" t="s">
        <v>31</v>
      </c>
      <c r="G66" s="219">
        <v>0.54166666666666663</v>
      </c>
      <c r="H66" s="139" t="s">
        <v>53</v>
      </c>
      <c r="I66" s="49" t="s">
        <v>87</v>
      </c>
      <c r="J66" s="139" t="s">
        <v>92</v>
      </c>
      <c r="K66" s="143" t="s">
        <v>88</v>
      </c>
      <c r="L66" s="50">
        <v>3</v>
      </c>
      <c r="M66" s="34"/>
      <c r="N66" s="34"/>
      <c r="O66" s="34"/>
    </row>
    <row r="67" spans="1:15" s="33" customFormat="1" ht="12.75">
      <c r="A67" s="148">
        <v>45620</v>
      </c>
      <c r="B67" s="132" t="str">
        <f t="shared" si="0"/>
        <v>niedziela</v>
      </c>
      <c r="C67" s="95" t="s">
        <v>73</v>
      </c>
      <c r="D67" s="96" t="s">
        <v>35</v>
      </c>
      <c r="E67" s="99">
        <v>0.5625</v>
      </c>
      <c r="F67" s="96" t="s">
        <v>31</v>
      </c>
      <c r="G67" s="219">
        <v>0.66319444444444442</v>
      </c>
      <c r="H67" s="69" t="s">
        <v>39</v>
      </c>
      <c r="I67" s="49" t="s">
        <v>87</v>
      </c>
      <c r="J67" s="139" t="s">
        <v>81</v>
      </c>
      <c r="K67" s="143" t="s">
        <v>88</v>
      </c>
      <c r="L67" s="50">
        <v>3</v>
      </c>
      <c r="M67" s="34"/>
      <c r="N67" s="34"/>
      <c r="O67" s="34"/>
    </row>
    <row r="68" spans="1:15" s="33" customFormat="1" ht="12.75">
      <c r="A68" s="148">
        <v>45620</v>
      </c>
      <c r="B68" s="132" t="str">
        <f t="shared" si="0"/>
        <v>niedziela</v>
      </c>
      <c r="C68" s="95" t="s">
        <v>73</v>
      </c>
      <c r="D68" s="96" t="s">
        <v>35</v>
      </c>
      <c r="E68" s="99">
        <v>0.67013888888888884</v>
      </c>
      <c r="F68" s="96" t="s">
        <v>31</v>
      </c>
      <c r="G68" s="219">
        <v>0.77083333333333337</v>
      </c>
      <c r="H68" s="139" t="s">
        <v>41</v>
      </c>
      <c r="I68" s="49" t="s">
        <v>87</v>
      </c>
      <c r="J68" s="139" t="s">
        <v>38</v>
      </c>
      <c r="K68" s="143" t="s">
        <v>88</v>
      </c>
      <c r="L68" s="50">
        <v>3</v>
      </c>
      <c r="M68" s="34"/>
      <c r="N68" s="34"/>
      <c r="O68" s="34"/>
    </row>
    <row r="69" spans="1:15" s="33" customFormat="1" ht="12.75" customHeight="1" thickBot="1">
      <c r="A69" s="148">
        <v>45620</v>
      </c>
      <c r="B69" s="133" t="str">
        <f t="shared" si="0"/>
        <v>niedziela</v>
      </c>
      <c r="C69" s="118" t="s">
        <v>73</v>
      </c>
      <c r="D69" s="100" t="s">
        <v>35</v>
      </c>
      <c r="E69" s="101">
        <v>0.77777777777777779</v>
      </c>
      <c r="F69" s="100" t="s">
        <v>31</v>
      </c>
      <c r="G69" s="220">
        <v>0.87847222222222221</v>
      </c>
      <c r="H69" s="115"/>
      <c r="I69" s="112"/>
      <c r="J69" s="114"/>
      <c r="K69" s="177"/>
      <c r="L69" s="113"/>
    </row>
    <row r="70" spans="1:15" s="33" customFormat="1" ht="12.75" customHeight="1">
      <c r="A70" s="152">
        <v>45633</v>
      </c>
      <c r="B70" s="134" t="str">
        <f t="shared" si="0"/>
        <v>sobota</v>
      </c>
      <c r="C70" s="92" t="s">
        <v>73</v>
      </c>
      <c r="D70" s="93" t="s">
        <v>35</v>
      </c>
      <c r="E70" s="123">
        <v>0.33333333333333331</v>
      </c>
      <c r="F70" s="163" t="s">
        <v>31</v>
      </c>
      <c r="G70" s="206">
        <v>0.43402777777777779</v>
      </c>
      <c r="H70" s="137" t="s">
        <v>111</v>
      </c>
      <c r="I70" s="75" t="s">
        <v>94</v>
      </c>
      <c r="J70" s="142" t="s">
        <v>81</v>
      </c>
      <c r="K70" s="119" t="s">
        <v>128</v>
      </c>
      <c r="L70" s="74">
        <v>3</v>
      </c>
    </row>
    <row r="71" spans="1:15" s="33" customFormat="1" ht="12.75" customHeight="1">
      <c r="A71" s="153">
        <v>45633</v>
      </c>
      <c r="B71" s="135" t="str">
        <f t="shared" si="0"/>
        <v>sobota</v>
      </c>
      <c r="C71" s="95" t="s">
        <v>73</v>
      </c>
      <c r="D71" s="96" t="s">
        <v>35</v>
      </c>
      <c r="E71" s="99">
        <v>0.44097222222222227</v>
      </c>
      <c r="F71" s="205" t="s">
        <v>31</v>
      </c>
      <c r="G71" s="207">
        <v>0.54166666666666663</v>
      </c>
      <c r="H71" s="69" t="s">
        <v>112</v>
      </c>
      <c r="I71" s="49" t="s">
        <v>94</v>
      </c>
      <c r="J71" s="193" t="s">
        <v>36</v>
      </c>
      <c r="K71" s="121" t="s">
        <v>129</v>
      </c>
      <c r="L71" s="50">
        <v>3</v>
      </c>
    </row>
    <row r="72" spans="1:15" s="33" customFormat="1" ht="12.75" customHeight="1">
      <c r="A72" s="153">
        <v>45633</v>
      </c>
      <c r="B72" s="135" t="s">
        <v>96</v>
      </c>
      <c r="C72" s="95" t="s">
        <v>73</v>
      </c>
      <c r="D72" s="96" t="s">
        <v>35</v>
      </c>
      <c r="E72" s="99">
        <v>0.44097222222222227</v>
      </c>
      <c r="F72" s="205" t="s">
        <v>31</v>
      </c>
      <c r="G72" s="207">
        <v>0.54166666666666663</v>
      </c>
      <c r="H72" s="69" t="s">
        <v>113</v>
      </c>
      <c r="I72" s="49" t="s">
        <v>94</v>
      </c>
      <c r="J72" s="139" t="s">
        <v>81</v>
      </c>
      <c r="K72" s="121" t="s">
        <v>128</v>
      </c>
      <c r="L72" s="50">
        <v>3</v>
      </c>
    </row>
    <row r="73" spans="1:15" s="33" customFormat="1" ht="12.75" customHeight="1">
      <c r="A73" s="153">
        <v>45633</v>
      </c>
      <c r="B73" s="135" t="str">
        <f t="shared" si="0"/>
        <v>sobota</v>
      </c>
      <c r="C73" s="95" t="s">
        <v>73</v>
      </c>
      <c r="D73" s="96" t="s">
        <v>35</v>
      </c>
      <c r="E73" s="88">
        <v>0.5625</v>
      </c>
      <c r="F73" s="178" t="s">
        <v>31</v>
      </c>
      <c r="G73" s="207">
        <v>0.66319444444444442</v>
      </c>
      <c r="H73" s="69" t="s">
        <v>114</v>
      </c>
      <c r="I73" s="49" t="s">
        <v>94</v>
      </c>
      <c r="J73" s="193" t="s">
        <v>36</v>
      </c>
      <c r="K73" s="121" t="s">
        <v>129</v>
      </c>
      <c r="L73" s="50">
        <v>3</v>
      </c>
    </row>
    <row r="74" spans="1:15" s="33" customFormat="1" ht="12.75" customHeight="1">
      <c r="A74" s="153">
        <v>45633</v>
      </c>
      <c r="B74" s="135" t="str">
        <f t="shared" si="0"/>
        <v>sobota</v>
      </c>
      <c r="C74" s="95" t="s">
        <v>73</v>
      </c>
      <c r="D74" s="96" t="s">
        <v>35</v>
      </c>
      <c r="E74" s="88">
        <v>0.5625</v>
      </c>
      <c r="F74" s="178" t="s">
        <v>31</v>
      </c>
      <c r="G74" s="207">
        <v>0.66319444444444442</v>
      </c>
      <c r="H74" s="69" t="s">
        <v>115</v>
      </c>
      <c r="I74" s="49" t="s">
        <v>94</v>
      </c>
      <c r="J74" s="139" t="s">
        <v>81</v>
      </c>
      <c r="K74" s="121" t="s">
        <v>128</v>
      </c>
      <c r="L74" s="50">
        <v>3</v>
      </c>
    </row>
    <row r="75" spans="1:15" s="33" customFormat="1" ht="12.75" customHeight="1">
      <c r="A75" s="153">
        <v>45633</v>
      </c>
      <c r="B75" s="135" t="str">
        <f t="shared" si="0"/>
        <v>sobota</v>
      </c>
      <c r="C75" s="95" t="s">
        <v>73</v>
      </c>
      <c r="D75" s="96" t="s">
        <v>35</v>
      </c>
      <c r="E75" s="88">
        <v>0.67013888888888884</v>
      </c>
      <c r="F75" s="178" t="s">
        <v>31</v>
      </c>
      <c r="G75" s="207">
        <v>0.77083333333333337</v>
      </c>
      <c r="H75" s="69" t="s">
        <v>116</v>
      </c>
      <c r="I75" s="49" t="s">
        <v>94</v>
      </c>
      <c r="J75" s="193" t="s">
        <v>36</v>
      </c>
      <c r="K75" s="121" t="s">
        <v>129</v>
      </c>
      <c r="L75" s="50">
        <v>3</v>
      </c>
    </row>
    <row r="76" spans="1:15" s="33" customFormat="1" ht="12.75" customHeight="1" thickBot="1">
      <c r="A76" s="153">
        <v>45633</v>
      </c>
      <c r="B76" s="136" t="str">
        <f t="shared" si="0"/>
        <v>sobota</v>
      </c>
      <c r="C76" s="95" t="s">
        <v>73</v>
      </c>
      <c r="D76" s="96" t="s">
        <v>35</v>
      </c>
      <c r="E76" s="91">
        <v>0.77777777777777779</v>
      </c>
      <c r="F76" s="200" t="s">
        <v>31</v>
      </c>
      <c r="G76" s="208">
        <v>0.87847222222222221</v>
      </c>
      <c r="H76" s="111"/>
      <c r="I76" s="49"/>
      <c r="J76" s="184"/>
      <c r="K76" s="121"/>
      <c r="L76" s="50"/>
    </row>
    <row r="77" spans="1:15" s="33" customFormat="1" ht="12.75" customHeight="1">
      <c r="A77" s="150">
        <v>45634</v>
      </c>
      <c r="B77" s="131" t="str">
        <f t="shared" si="0"/>
        <v>niedziela</v>
      </c>
      <c r="C77" s="92" t="s">
        <v>73</v>
      </c>
      <c r="D77" s="93" t="s">
        <v>35</v>
      </c>
      <c r="E77" s="94">
        <v>0.33333333333333331</v>
      </c>
      <c r="F77" s="181" t="s">
        <v>31</v>
      </c>
      <c r="G77" s="206">
        <v>0.43402777777777779</v>
      </c>
      <c r="H77" s="137" t="s">
        <v>111</v>
      </c>
      <c r="I77" s="75" t="s">
        <v>94</v>
      </c>
      <c r="J77" s="156" t="s">
        <v>81</v>
      </c>
      <c r="K77" s="119" t="s">
        <v>128</v>
      </c>
      <c r="L77" s="74">
        <v>3</v>
      </c>
      <c r="M77" s="85"/>
    </row>
    <row r="78" spans="1:15" s="33" customFormat="1" ht="12.75" customHeight="1">
      <c r="A78" s="151">
        <v>45634</v>
      </c>
      <c r="B78" s="132" t="str">
        <f t="shared" si="0"/>
        <v>niedziela</v>
      </c>
      <c r="C78" s="95" t="s">
        <v>73</v>
      </c>
      <c r="D78" s="96" t="s">
        <v>35</v>
      </c>
      <c r="E78" s="99">
        <v>0.44097222222222227</v>
      </c>
      <c r="F78" s="165" t="s">
        <v>31</v>
      </c>
      <c r="G78" s="207">
        <v>0.54166666666666663</v>
      </c>
      <c r="H78" s="69" t="s">
        <v>112</v>
      </c>
      <c r="I78" s="49" t="s">
        <v>94</v>
      </c>
      <c r="J78" s="160" t="s">
        <v>36</v>
      </c>
      <c r="K78" s="121" t="s">
        <v>129</v>
      </c>
      <c r="L78" s="50">
        <v>3</v>
      </c>
      <c r="M78" s="85"/>
    </row>
    <row r="79" spans="1:15" s="33" customFormat="1" ht="12.75" customHeight="1">
      <c r="A79" s="151">
        <v>45634</v>
      </c>
      <c r="B79" s="132" t="str">
        <f t="shared" si="0"/>
        <v>niedziela</v>
      </c>
      <c r="C79" s="95" t="s">
        <v>73</v>
      </c>
      <c r="D79" s="96" t="s">
        <v>35</v>
      </c>
      <c r="E79" s="99">
        <v>0.44097222222222227</v>
      </c>
      <c r="F79" s="165" t="s">
        <v>31</v>
      </c>
      <c r="G79" s="207">
        <v>0.54166666666666663</v>
      </c>
      <c r="H79" s="69" t="s">
        <v>113</v>
      </c>
      <c r="I79" s="49" t="s">
        <v>94</v>
      </c>
      <c r="J79" s="156" t="s">
        <v>81</v>
      </c>
      <c r="K79" s="121" t="s">
        <v>128</v>
      </c>
      <c r="L79" s="50">
        <v>3</v>
      </c>
      <c r="M79" s="34"/>
    </row>
    <row r="80" spans="1:15" s="33" customFormat="1" ht="12.75" customHeight="1">
      <c r="A80" s="151">
        <v>45634</v>
      </c>
      <c r="B80" s="132" t="str">
        <f t="shared" si="0"/>
        <v>niedziela</v>
      </c>
      <c r="C80" s="95" t="s">
        <v>73</v>
      </c>
      <c r="D80" s="96" t="s">
        <v>35</v>
      </c>
      <c r="E80" s="99">
        <v>0.5625</v>
      </c>
      <c r="F80" s="165" t="s">
        <v>31</v>
      </c>
      <c r="G80" s="207">
        <v>0.66319444444444442</v>
      </c>
      <c r="H80" s="69" t="s">
        <v>114</v>
      </c>
      <c r="I80" s="49" t="s">
        <v>94</v>
      </c>
      <c r="J80" s="160" t="s">
        <v>36</v>
      </c>
      <c r="K80" s="121" t="s">
        <v>129</v>
      </c>
      <c r="L80" s="50">
        <v>3</v>
      </c>
      <c r="M80" s="34"/>
    </row>
    <row r="81" spans="1:15" s="33" customFormat="1" ht="12.75" customHeight="1">
      <c r="A81" s="151">
        <v>45634</v>
      </c>
      <c r="B81" s="132" t="str">
        <f t="shared" si="0"/>
        <v>niedziela</v>
      </c>
      <c r="C81" s="95" t="s">
        <v>73</v>
      </c>
      <c r="D81" s="96" t="s">
        <v>35</v>
      </c>
      <c r="E81" s="99">
        <v>0.5625</v>
      </c>
      <c r="F81" s="165" t="s">
        <v>31</v>
      </c>
      <c r="G81" s="207">
        <v>0.66319444444444442</v>
      </c>
      <c r="H81" s="69" t="s">
        <v>117</v>
      </c>
      <c r="I81" s="49" t="s">
        <v>94</v>
      </c>
      <c r="J81" s="156" t="s">
        <v>81</v>
      </c>
      <c r="K81" s="121" t="s">
        <v>128</v>
      </c>
      <c r="L81" s="50">
        <v>3</v>
      </c>
      <c r="M81" s="34"/>
    </row>
    <row r="82" spans="1:15" s="33" customFormat="1" ht="12.75" customHeight="1">
      <c r="A82" s="151">
        <v>45634</v>
      </c>
      <c r="B82" s="132" t="str">
        <f t="shared" si="0"/>
        <v>niedziela</v>
      </c>
      <c r="C82" s="95" t="s">
        <v>73</v>
      </c>
      <c r="D82" s="96" t="s">
        <v>35</v>
      </c>
      <c r="E82" s="99">
        <v>0.67013888888888884</v>
      </c>
      <c r="F82" s="165" t="s">
        <v>31</v>
      </c>
      <c r="G82" s="207">
        <v>0.77083333333333337</v>
      </c>
      <c r="H82" s="69" t="s">
        <v>116</v>
      </c>
      <c r="I82" s="49" t="s">
        <v>94</v>
      </c>
      <c r="J82" s="160" t="s">
        <v>36</v>
      </c>
      <c r="K82" s="121" t="s">
        <v>129</v>
      </c>
      <c r="L82" s="50">
        <v>3</v>
      </c>
      <c r="M82" s="34"/>
    </row>
    <row r="83" spans="1:15" s="33" customFormat="1" ht="12.75" customHeight="1" thickBot="1">
      <c r="A83" s="149">
        <v>45634</v>
      </c>
      <c r="B83" s="133" t="str">
        <f t="shared" si="0"/>
        <v>niedziela</v>
      </c>
      <c r="C83" s="95" t="s">
        <v>73</v>
      </c>
      <c r="D83" s="96" t="s">
        <v>35</v>
      </c>
      <c r="E83" s="170">
        <v>0.77777777777777779</v>
      </c>
      <c r="F83" s="201" t="s">
        <v>31</v>
      </c>
      <c r="G83" s="208">
        <v>0.87847222222222221</v>
      </c>
      <c r="H83" s="106"/>
      <c r="I83" s="49"/>
      <c r="J83" s="108"/>
      <c r="K83" s="121"/>
      <c r="L83" s="50"/>
      <c r="M83" s="34"/>
    </row>
    <row r="84" spans="1:15" s="33" customFormat="1" ht="12.75" customHeight="1">
      <c r="A84" s="227">
        <v>45640</v>
      </c>
      <c r="B84" s="228" t="str">
        <f t="shared" si="0"/>
        <v>sobota</v>
      </c>
      <c r="C84" s="229" t="s">
        <v>73</v>
      </c>
      <c r="D84" s="230" t="s">
        <v>35</v>
      </c>
      <c r="E84" s="231">
        <v>0.33333333333333331</v>
      </c>
      <c r="F84" s="232" t="s">
        <v>31</v>
      </c>
      <c r="G84" s="233">
        <v>0.43402777777777779</v>
      </c>
      <c r="H84" s="234" t="s">
        <v>104</v>
      </c>
      <c r="I84" s="235" t="s">
        <v>89</v>
      </c>
      <c r="J84" s="236" t="s">
        <v>38</v>
      </c>
      <c r="K84" s="237" t="s">
        <v>135</v>
      </c>
      <c r="L84" s="238">
        <v>3</v>
      </c>
      <c r="M84" s="81"/>
    </row>
    <row r="85" spans="1:15" s="33" customFormat="1" ht="12.75" customHeight="1">
      <c r="A85" s="227">
        <v>45640</v>
      </c>
      <c r="B85" s="239" t="str">
        <f t="shared" si="0"/>
        <v>sobota</v>
      </c>
      <c r="C85" s="240" t="s">
        <v>73</v>
      </c>
      <c r="D85" s="241" t="s">
        <v>35</v>
      </c>
      <c r="E85" s="242">
        <v>0.33333333333333331</v>
      </c>
      <c r="F85" s="243" t="s">
        <v>31</v>
      </c>
      <c r="G85" s="244">
        <v>0.43402777777777779</v>
      </c>
      <c r="H85" s="245" t="s">
        <v>119</v>
      </c>
      <c r="I85" s="246" t="s">
        <v>94</v>
      </c>
      <c r="J85" s="247" t="s">
        <v>83</v>
      </c>
      <c r="K85" s="248" t="s">
        <v>134</v>
      </c>
      <c r="L85" s="249">
        <v>3</v>
      </c>
      <c r="M85" s="81"/>
    </row>
    <row r="86" spans="1:15" s="33" customFormat="1" ht="12.75" customHeight="1">
      <c r="A86" s="227">
        <v>45640</v>
      </c>
      <c r="B86" s="239" t="str">
        <f t="shared" si="0"/>
        <v>sobota</v>
      </c>
      <c r="C86" s="240" t="s">
        <v>73</v>
      </c>
      <c r="D86" s="241" t="s">
        <v>35</v>
      </c>
      <c r="E86" s="250">
        <v>0.44097222222222227</v>
      </c>
      <c r="F86" s="251" t="s">
        <v>31</v>
      </c>
      <c r="G86" s="252">
        <v>0.54166666666666663</v>
      </c>
      <c r="H86" s="245" t="s">
        <v>110</v>
      </c>
      <c r="I86" s="246" t="s">
        <v>89</v>
      </c>
      <c r="J86" s="247" t="s">
        <v>77</v>
      </c>
      <c r="K86" s="248" t="s">
        <v>135</v>
      </c>
      <c r="L86" s="249">
        <v>3</v>
      </c>
      <c r="M86" s="266" t="s">
        <v>137</v>
      </c>
      <c r="N86" s="266"/>
      <c r="O86" s="266"/>
    </row>
    <row r="87" spans="1:15" s="33" customFormat="1" ht="12.75" customHeight="1">
      <c r="A87" s="227">
        <v>45640</v>
      </c>
      <c r="B87" s="239" t="str">
        <f t="shared" si="0"/>
        <v>sobota</v>
      </c>
      <c r="C87" s="240" t="s">
        <v>73</v>
      </c>
      <c r="D87" s="241" t="s">
        <v>35</v>
      </c>
      <c r="E87" s="253">
        <v>0.44097222222222227</v>
      </c>
      <c r="F87" s="254" t="s">
        <v>31</v>
      </c>
      <c r="G87" s="252">
        <v>0.54166666666666663</v>
      </c>
      <c r="H87" s="245" t="s">
        <v>120</v>
      </c>
      <c r="I87" s="246" t="s">
        <v>94</v>
      </c>
      <c r="J87" s="247" t="s">
        <v>83</v>
      </c>
      <c r="K87" s="248" t="s">
        <v>134</v>
      </c>
      <c r="L87" s="249">
        <v>3</v>
      </c>
      <c r="M87" s="266" t="s">
        <v>138</v>
      </c>
      <c r="N87" s="266"/>
      <c r="O87" s="266"/>
    </row>
    <row r="88" spans="1:15" s="33" customFormat="1" ht="12.75" customHeight="1">
      <c r="A88" s="227">
        <v>45640</v>
      </c>
      <c r="B88" s="239" t="str">
        <f t="shared" si="0"/>
        <v>sobota</v>
      </c>
      <c r="C88" s="240" t="s">
        <v>73</v>
      </c>
      <c r="D88" s="241" t="s">
        <v>35</v>
      </c>
      <c r="E88" s="250">
        <v>0.5625</v>
      </c>
      <c r="F88" s="251" t="s">
        <v>31</v>
      </c>
      <c r="G88" s="252">
        <v>0.66319444444444442</v>
      </c>
      <c r="H88" s="245" t="s">
        <v>122</v>
      </c>
      <c r="I88" s="246" t="s">
        <v>94</v>
      </c>
      <c r="J88" s="247" t="s">
        <v>83</v>
      </c>
      <c r="K88" s="248" t="s">
        <v>134</v>
      </c>
      <c r="L88" s="249">
        <v>3</v>
      </c>
    </row>
    <row r="89" spans="1:15" s="33" customFormat="1" ht="12.75" customHeight="1">
      <c r="A89" s="227">
        <v>45640</v>
      </c>
      <c r="B89" s="239" t="str">
        <f t="shared" si="0"/>
        <v>sobota</v>
      </c>
      <c r="C89" s="240" t="s">
        <v>73</v>
      </c>
      <c r="D89" s="241" t="s">
        <v>35</v>
      </c>
      <c r="E89" s="250">
        <v>0.5625</v>
      </c>
      <c r="F89" s="251" t="s">
        <v>31</v>
      </c>
      <c r="G89" s="252">
        <v>0.66319444444444442</v>
      </c>
      <c r="H89" s="245" t="s">
        <v>126</v>
      </c>
      <c r="I89" s="246" t="s">
        <v>94</v>
      </c>
      <c r="J89" s="247" t="s">
        <v>83</v>
      </c>
      <c r="K89" s="248" t="s">
        <v>134</v>
      </c>
      <c r="L89" s="249">
        <v>3</v>
      </c>
    </row>
    <row r="90" spans="1:15" s="33" customFormat="1" ht="12.75" customHeight="1">
      <c r="A90" s="227">
        <v>45640</v>
      </c>
      <c r="B90" s="239" t="str">
        <f t="shared" si="0"/>
        <v>sobota</v>
      </c>
      <c r="C90" s="240" t="s">
        <v>73</v>
      </c>
      <c r="D90" s="241" t="s">
        <v>35</v>
      </c>
      <c r="E90" s="250">
        <v>0.5625</v>
      </c>
      <c r="F90" s="251" t="s">
        <v>31</v>
      </c>
      <c r="G90" s="252">
        <v>0.66319444444444442</v>
      </c>
      <c r="H90" s="245" t="s">
        <v>108</v>
      </c>
      <c r="I90" s="246" t="s">
        <v>89</v>
      </c>
      <c r="J90" s="247" t="s">
        <v>77</v>
      </c>
      <c r="K90" s="248" t="s">
        <v>135</v>
      </c>
      <c r="L90" s="249">
        <v>3</v>
      </c>
    </row>
    <row r="91" spans="1:15" s="33" customFormat="1" ht="12.75" customHeight="1">
      <c r="A91" s="227">
        <v>45640</v>
      </c>
      <c r="B91" s="239" t="str">
        <f t="shared" si="0"/>
        <v>sobota</v>
      </c>
      <c r="C91" s="240" t="s">
        <v>73</v>
      </c>
      <c r="D91" s="241" t="s">
        <v>35</v>
      </c>
      <c r="E91" s="250">
        <v>0.67013888888888884</v>
      </c>
      <c r="F91" s="251" t="s">
        <v>31</v>
      </c>
      <c r="G91" s="252">
        <v>0.77083333333333337</v>
      </c>
      <c r="H91" s="245" t="s">
        <v>123</v>
      </c>
      <c r="I91" s="246" t="s">
        <v>94</v>
      </c>
      <c r="J91" s="247" t="s">
        <v>83</v>
      </c>
      <c r="K91" s="248" t="s">
        <v>134</v>
      </c>
      <c r="L91" s="249">
        <v>3</v>
      </c>
    </row>
    <row r="92" spans="1:15" s="33" customFormat="1" ht="12.75" customHeight="1">
      <c r="A92" s="227">
        <v>45640</v>
      </c>
      <c r="B92" s="239" t="str">
        <f t="shared" si="0"/>
        <v>sobota</v>
      </c>
      <c r="C92" s="240" t="s">
        <v>73</v>
      </c>
      <c r="D92" s="241" t="s">
        <v>35</v>
      </c>
      <c r="E92" s="250">
        <v>0.67013888888888884</v>
      </c>
      <c r="F92" s="251" t="s">
        <v>31</v>
      </c>
      <c r="G92" s="252">
        <v>0.77083333333333337</v>
      </c>
      <c r="H92" s="245" t="s">
        <v>127</v>
      </c>
      <c r="I92" s="246" t="s">
        <v>94</v>
      </c>
      <c r="J92" s="247" t="s">
        <v>83</v>
      </c>
      <c r="K92" s="248" t="s">
        <v>134</v>
      </c>
      <c r="L92" s="249">
        <v>3</v>
      </c>
    </row>
    <row r="93" spans="1:15" s="33" customFormat="1" ht="12.75" customHeight="1">
      <c r="A93" s="227">
        <v>45640</v>
      </c>
      <c r="B93" s="239" t="str">
        <f t="shared" si="0"/>
        <v>sobota</v>
      </c>
      <c r="C93" s="240" t="s">
        <v>73</v>
      </c>
      <c r="D93" s="241" t="s">
        <v>35</v>
      </c>
      <c r="E93" s="250">
        <v>0.67013888888888884</v>
      </c>
      <c r="F93" s="251" t="s">
        <v>31</v>
      </c>
      <c r="G93" s="252">
        <v>0.77083333333333337</v>
      </c>
      <c r="H93" s="245" t="s">
        <v>101</v>
      </c>
      <c r="I93" s="246" t="s">
        <v>89</v>
      </c>
      <c r="J93" s="247" t="s">
        <v>38</v>
      </c>
      <c r="K93" s="248" t="s">
        <v>135</v>
      </c>
      <c r="L93" s="249">
        <v>3</v>
      </c>
    </row>
    <row r="94" spans="1:15" s="33" customFormat="1" ht="12.75" customHeight="1" thickBot="1">
      <c r="A94" s="227">
        <v>45640</v>
      </c>
      <c r="B94" s="255" t="str">
        <f t="shared" si="0"/>
        <v>sobota</v>
      </c>
      <c r="C94" s="256" t="s">
        <v>73</v>
      </c>
      <c r="D94" s="257" t="s">
        <v>35</v>
      </c>
      <c r="E94" s="258">
        <v>0.77777777777777779</v>
      </c>
      <c r="F94" s="259" t="s">
        <v>31</v>
      </c>
      <c r="G94" s="260">
        <v>0.87847222222222221</v>
      </c>
      <c r="H94" s="261"/>
      <c r="I94" s="262"/>
      <c r="J94" s="263"/>
      <c r="K94" s="264"/>
      <c r="L94" s="265"/>
    </row>
    <row r="95" spans="1:15" s="33" customFormat="1" ht="12.75" customHeight="1">
      <c r="A95" s="147">
        <v>45641</v>
      </c>
      <c r="B95" s="131" t="str">
        <f t="shared" si="0"/>
        <v>niedziela</v>
      </c>
      <c r="C95" s="92" t="s">
        <v>73</v>
      </c>
      <c r="D95" s="93" t="s">
        <v>35</v>
      </c>
      <c r="E95" s="94">
        <v>0.33333333333333331</v>
      </c>
      <c r="F95" s="93" t="s">
        <v>31</v>
      </c>
      <c r="G95" s="206">
        <v>0.43402777777777779</v>
      </c>
      <c r="H95" s="139" t="s">
        <v>109</v>
      </c>
      <c r="I95" s="49" t="s">
        <v>89</v>
      </c>
      <c r="J95" s="139" t="s">
        <v>95</v>
      </c>
      <c r="K95" s="121" t="s">
        <v>132</v>
      </c>
      <c r="L95" s="50">
        <v>3</v>
      </c>
    </row>
    <row r="96" spans="1:15" s="33" customFormat="1" ht="12.75" customHeight="1">
      <c r="A96" s="148">
        <v>45641</v>
      </c>
      <c r="B96" s="132" t="str">
        <f t="shared" si="0"/>
        <v>niedziela</v>
      </c>
      <c r="C96" s="95" t="s">
        <v>73</v>
      </c>
      <c r="D96" s="96" t="s">
        <v>35</v>
      </c>
      <c r="E96" s="97">
        <v>0.33333333333333331</v>
      </c>
      <c r="F96" s="98" t="s">
        <v>31</v>
      </c>
      <c r="G96" s="213">
        <v>0.43402777777777779</v>
      </c>
      <c r="H96" s="173" t="s">
        <v>101</v>
      </c>
      <c r="I96" s="49" t="s">
        <v>89</v>
      </c>
      <c r="J96" s="139" t="s">
        <v>38</v>
      </c>
      <c r="K96" s="121" t="s">
        <v>135</v>
      </c>
      <c r="L96" s="50">
        <v>3</v>
      </c>
    </row>
    <row r="97" spans="1:18" s="33" customFormat="1" ht="12.75" customHeight="1">
      <c r="A97" s="148">
        <v>45641</v>
      </c>
      <c r="B97" s="132" t="str">
        <f t="shared" si="0"/>
        <v>niedziela</v>
      </c>
      <c r="C97" s="95" t="s">
        <v>73</v>
      </c>
      <c r="D97" s="96" t="s">
        <v>35</v>
      </c>
      <c r="E97" s="99">
        <v>0.44097222222222227</v>
      </c>
      <c r="F97" s="96" t="s">
        <v>31</v>
      </c>
      <c r="G97" s="207">
        <v>0.54166666666666663</v>
      </c>
      <c r="H97" s="139" t="s">
        <v>104</v>
      </c>
      <c r="I97" s="140" t="s">
        <v>89</v>
      </c>
      <c r="J97" s="139" t="s">
        <v>38</v>
      </c>
      <c r="K97" s="226" t="s">
        <v>135</v>
      </c>
      <c r="L97" s="50">
        <v>3</v>
      </c>
    </row>
    <row r="98" spans="1:18" s="33" customFormat="1" ht="12.75" customHeight="1">
      <c r="A98" s="148">
        <v>45641</v>
      </c>
      <c r="B98" s="132" t="str">
        <f t="shared" si="0"/>
        <v>niedziela</v>
      </c>
      <c r="C98" s="95" t="s">
        <v>73</v>
      </c>
      <c r="D98" s="96" t="s">
        <v>35</v>
      </c>
      <c r="E98" s="99">
        <v>0.44097222222222227</v>
      </c>
      <c r="F98" s="96" t="s">
        <v>31</v>
      </c>
      <c r="G98" s="207">
        <v>0.54166666666666663</v>
      </c>
      <c r="H98" s="139" t="s">
        <v>102</v>
      </c>
      <c r="I98" s="49" t="s">
        <v>89</v>
      </c>
      <c r="J98" s="139" t="s">
        <v>95</v>
      </c>
      <c r="K98" s="121" t="s">
        <v>132</v>
      </c>
      <c r="L98" s="50">
        <v>3</v>
      </c>
    </row>
    <row r="99" spans="1:18" s="33" customFormat="1" ht="12.75" customHeight="1">
      <c r="A99" s="148">
        <v>45641</v>
      </c>
      <c r="B99" s="132" t="str">
        <f t="shared" si="0"/>
        <v>niedziela</v>
      </c>
      <c r="C99" s="95" t="s">
        <v>73</v>
      </c>
      <c r="D99" s="96" t="s">
        <v>35</v>
      </c>
      <c r="E99" s="99">
        <v>0.5625</v>
      </c>
      <c r="F99" s="96" t="s">
        <v>31</v>
      </c>
      <c r="G99" s="207">
        <v>0.66319444444444442</v>
      </c>
      <c r="H99" s="139" t="s">
        <v>91</v>
      </c>
      <c r="I99" s="140" t="s">
        <v>89</v>
      </c>
      <c r="J99" s="139" t="s">
        <v>79</v>
      </c>
      <c r="K99" s="121" t="s">
        <v>133</v>
      </c>
      <c r="L99" s="50">
        <v>3</v>
      </c>
    </row>
    <row r="100" spans="1:18" s="33" customFormat="1" ht="12.75" customHeight="1">
      <c r="A100" s="148">
        <v>45641</v>
      </c>
      <c r="B100" s="132" t="str">
        <f t="shared" si="0"/>
        <v>niedziela</v>
      </c>
      <c r="C100" s="95" t="s">
        <v>73</v>
      </c>
      <c r="D100" s="96" t="s">
        <v>35</v>
      </c>
      <c r="E100" s="99">
        <v>0.67013888888888884</v>
      </c>
      <c r="F100" s="96" t="s">
        <v>31</v>
      </c>
      <c r="G100" s="207">
        <v>0.77083333333333337</v>
      </c>
      <c r="H100" s="107"/>
      <c r="I100" s="49"/>
      <c r="J100" s="105"/>
      <c r="K100" s="51"/>
      <c r="L100" s="50"/>
    </row>
    <row r="101" spans="1:18" s="33" customFormat="1" ht="12.75" customHeight="1" thickBot="1">
      <c r="A101" s="149">
        <v>45641</v>
      </c>
      <c r="B101" s="133" t="str">
        <f t="shared" si="0"/>
        <v>niedziela</v>
      </c>
      <c r="C101" s="118" t="s">
        <v>73</v>
      </c>
      <c r="D101" s="100" t="s">
        <v>35</v>
      </c>
      <c r="E101" s="101">
        <v>0.77777777777777779</v>
      </c>
      <c r="F101" s="100" t="s">
        <v>31</v>
      </c>
      <c r="G101" s="221">
        <v>0.87847222222222221</v>
      </c>
      <c r="H101" s="86"/>
      <c r="I101" s="112"/>
      <c r="J101" s="87"/>
      <c r="K101" s="104"/>
      <c r="L101" s="84"/>
    </row>
    <row r="102" spans="1:18" s="33" customFormat="1" ht="12.75" customHeight="1">
      <c r="A102" s="152">
        <v>45668</v>
      </c>
      <c r="B102" s="134" t="str">
        <f t="shared" si="0"/>
        <v>sobota</v>
      </c>
      <c r="C102" s="92" t="s">
        <v>73</v>
      </c>
      <c r="D102" s="93" t="s">
        <v>35</v>
      </c>
      <c r="E102" s="123">
        <v>0.33333333333333331</v>
      </c>
      <c r="F102" s="163" t="s">
        <v>31</v>
      </c>
      <c r="G102" s="206">
        <v>0.43402777777777779</v>
      </c>
      <c r="H102" s="139" t="s">
        <v>37</v>
      </c>
      <c r="I102" s="75" t="s">
        <v>87</v>
      </c>
      <c r="J102" s="142" t="s">
        <v>93</v>
      </c>
      <c r="K102" s="73" t="s">
        <v>88</v>
      </c>
      <c r="L102" s="74">
        <v>3</v>
      </c>
    </row>
    <row r="103" spans="1:18" s="33" customFormat="1" ht="12.75" customHeight="1">
      <c r="A103" s="153">
        <v>45668</v>
      </c>
      <c r="B103" s="135" t="str">
        <f t="shared" si="0"/>
        <v>sobota</v>
      </c>
      <c r="C103" s="95" t="s">
        <v>73</v>
      </c>
      <c r="D103" s="96" t="s">
        <v>35</v>
      </c>
      <c r="E103" s="88">
        <v>0.44097222222222227</v>
      </c>
      <c r="F103" s="178" t="s">
        <v>31</v>
      </c>
      <c r="G103" s="207">
        <v>0.54166666666666663</v>
      </c>
      <c r="H103" s="139" t="s">
        <v>40</v>
      </c>
      <c r="I103" s="71" t="s">
        <v>87</v>
      </c>
      <c r="J103" s="139" t="s">
        <v>71</v>
      </c>
      <c r="K103" s="186" t="s">
        <v>88</v>
      </c>
      <c r="L103" s="70">
        <v>3</v>
      </c>
    </row>
    <row r="104" spans="1:18" s="33" customFormat="1" ht="12.75" customHeight="1">
      <c r="A104" s="153">
        <v>45668</v>
      </c>
      <c r="B104" s="135" t="str">
        <f t="shared" si="0"/>
        <v>sobota</v>
      </c>
      <c r="C104" s="95" t="s">
        <v>73</v>
      </c>
      <c r="D104" s="96" t="s">
        <v>35</v>
      </c>
      <c r="E104" s="88">
        <v>0.5625</v>
      </c>
      <c r="F104" s="178" t="s">
        <v>31</v>
      </c>
      <c r="G104" s="207">
        <v>0.66319444444444442</v>
      </c>
      <c r="H104" s="139" t="s">
        <v>53</v>
      </c>
      <c r="I104" s="49" t="s">
        <v>87</v>
      </c>
      <c r="J104" s="139" t="s">
        <v>92</v>
      </c>
      <c r="K104" s="51" t="s">
        <v>88</v>
      </c>
      <c r="L104" s="50">
        <v>3</v>
      </c>
    </row>
    <row r="105" spans="1:18" s="33" customFormat="1" ht="12.75" customHeight="1">
      <c r="A105" s="153">
        <v>45668</v>
      </c>
      <c r="B105" s="135" t="str">
        <f t="shared" si="0"/>
        <v>sobota</v>
      </c>
      <c r="C105" s="95" t="s">
        <v>73</v>
      </c>
      <c r="D105" s="96" t="s">
        <v>35</v>
      </c>
      <c r="E105" s="88">
        <v>0.67013888888888884</v>
      </c>
      <c r="F105" s="178" t="s">
        <v>31</v>
      </c>
      <c r="G105" s="207">
        <v>0.77083333333333337</v>
      </c>
      <c r="H105" s="139" t="s">
        <v>42</v>
      </c>
      <c r="I105" s="49" t="s">
        <v>87</v>
      </c>
      <c r="J105" s="139" t="s">
        <v>72</v>
      </c>
      <c r="K105" s="51" t="s">
        <v>88</v>
      </c>
      <c r="L105" s="50">
        <v>3</v>
      </c>
    </row>
    <row r="106" spans="1:18" s="33" customFormat="1" ht="12.75" customHeight="1" thickBot="1">
      <c r="A106" s="153">
        <v>45668</v>
      </c>
      <c r="B106" s="136" t="str">
        <f t="shared" si="0"/>
        <v>sobota</v>
      </c>
      <c r="C106" s="95" t="s">
        <v>73</v>
      </c>
      <c r="D106" s="96" t="s">
        <v>35</v>
      </c>
      <c r="E106" s="91">
        <v>0.77777777777777779</v>
      </c>
      <c r="F106" s="200" t="s">
        <v>31</v>
      </c>
      <c r="G106" s="208">
        <v>0.87847222222222221</v>
      </c>
      <c r="H106" s="111"/>
      <c r="I106" s="127"/>
      <c r="J106" s="191"/>
      <c r="K106" s="192"/>
      <c r="L106" s="110"/>
    </row>
    <row r="107" spans="1:18" s="33" customFormat="1" ht="12.75" customHeight="1">
      <c r="A107" s="150">
        <v>45669</v>
      </c>
      <c r="B107" s="131" t="str">
        <f t="shared" si="0"/>
        <v>niedziela</v>
      </c>
      <c r="C107" s="92" t="s">
        <v>73</v>
      </c>
      <c r="D107" s="93" t="s">
        <v>35</v>
      </c>
      <c r="E107" s="123">
        <v>0.33333333333333331</v>
      </c>
      <c r="F107" s="163" t="s">
        <v>31</v>
      </c>
      <c r="G107" s="206">
        <v>0.43402777777777779</v>
      </c>
      <c r="H107" s="142" t="s">
        <v>37</v>
      </c>
      <c r="I107" s="49" t="s">
        <v>87</v>
      </c>
      <c r="J107" s="67" t="s">
        <v>93</v>
      </c>
      <c r="K107" s="51" t="s">
        <v>88</v>
      </c>
      <c r="L107" s="50">
        <v>3</v>
      </c>
    </row>
    <row r="108" spans="1:18" s="33" customFormat="1" ht="12.75" customHeight="1">
      <c r="A108" s="151">
        <v>45669</v>
      </c>
      <c r="B108" s="132" t="str">
        <f t="shared" si="0"/>
        <v>niedziela</v>
      </c>
      <c r="C108" s="95" t="s">
        <v>73</v>
      </c>
      <c r="D108" s="96" t="s">
        <v>35</v>
      </c>
      <c r="E108" s="88">
        <v>0.44097222222222227</v>
      </c>
      <c r="F108" s="178" t="s">
        <v>31</v>
      </c>
      <c r="G108" s="207">
        <v>0.54166666666666663</v>
      </c>
      <c r="H108" s="139" t="s">
        <v>53</v>
      </c>
      <c r="I108" s="49" t="s">
        <v>87</v>
      </c>
      <c r="J108" s="139" t="s">
        <v>92</v>
      </c>
      <c r="K108" s="143" t="s">
        <v>88</v>
      </c>
      <c r="L108" s="50">
        <v>3</v>
      </c>
    </row>
    <row r="109" spans="1:18" s="33" customFormat="1" ht="12.75" customHeight="1">
      <c r="A109" s="151">
        <v>45669</v>
      </c>
      <c r="B109" s="132" t="str">
        <f t="shared" si="0"/>
        <v>niedziela</v>
      </c>
      <c r="C109" s="95" t="s">
        <v>73</v>
      </c>
      <c r="D109" s="96" t="s">
        <v>35</v>
      </c>
      <c r="E109" s="88">
        <v>0.5625</v>
      </c>
      <c r="F109" s="178" t="s">
        <v>31</v>
      </c>
      <c r="G109" s="207">
        <v>0.66319444444444442</v>
      </c>
      <c r="H109" s="69" t="s">
        <v>39</v>
      </c>
      <c r="I109" s="49" t="s">
        <v>87</v>
      </c>
      <c r="J109" s="139" t="s">
        <v>81</v>
      </c>
      <c r="K109" s="143" t="s">
        <v>88</v>
      </c>
      <c r="L109" s="50">
        <v>3</v>
      </c>
    </row>
    <row r="110" spans="1:18" s="33" customFormat="1" ht="12.75" customHeight="1">
      <c r="A110" s="151">
        <v>45669</v>
      </c>
      <c r="B110" s="132" t="str">
        <f t="shared" si="0"/>
        <v>niedziela</v>
      </c>
      <c r="C110" s="95" t="s">
        <v>73</v>
      </c>
      <c r="D110" s="96" t="s">
        <v>35</v>
      </c>
      <c r="E110" s="88">
        <v>0.67013888888888884</v>
      </c>
      <c r="F110" s="178" t="s">
        <v>31</v>
      </c>
      <c r="G110" s="207">
        <v>0.77083333333333337</v>
      </c>
      <c r="H110" s="139" t="s">
        <v>42</v>
      </c>
      <c r="I110" s="183" t="s">
        <v>87</v>
      </c>
      <c r="J110" s="156" t="s">
        <v>72</v>
      </c>
      <c r="K110" s="51" t="s">
        <v>88</v>
      </c>
      <c r="L110" s="50">
        <v>3</v>
      </c>
    </row>
    <row r="111" spans="1:18" s="33" customFormat="1" ht="12.75" customHeight="1" thickBot="1">
      <c r="A111" s="149">
        <v>45669</v>
      </c>
      <c r="B111" s="133" t="str">
        <f t="shared" si="0"/>
        <v>niedziela</v>
      </c>
      <c r="C111" s="95" t="s">
        <v>73</v>
      </c>
      <c r="D111" s="168" t="s">
        <v>35</v>
      </c>
      <c r="E111" s="91">
        <v>0.77777777777777779</v>
      </c>
      <c r="F111" s="200" t="s">
        <v>31</v>
      </c>
      <c r="G111" s="208">
        <v>0.87847222222222221</v>
      </c>
      <c r="H111" s="111"/>
      <c r="I111" s="112"/>
      <c r="J111" s="77"/>
      <c r="K111" s="116"/>
      <c r="L111" s="113"/>
    </row>
    <row r="112" spans="1:18" s="33" customFormat="1" ht="12.75" customHeight="1">
      <c r="A112" s="227">
        <v>45675</v>
      </c>
      <c r="B112" s="267" t="str">
        <f t="shared" si="0"/>
        <v>sobota</v>
      </c>
      <c r="C112" s="229" t="s">
        <v>73</v>
      </c>
      <c r="D112" s="268" t="s">
        <v>35</v>
      </c>
      <c r="E112" s="231">
        <v>0.33333333333333331</v>
      </c>
      <c r="F112" s="232" t="s">
        <v>31</v>
      </c>
      <c r="G112" s="233">
        <v>0.43402777777777779</v>
      </c>
      <c r="H112" s="269" t="s">
        <v>124</v>
      </c>
      <c r="I112" s="235" t="s">
        <v>94</v>
      </c>
      <c r="J112" s="236" t="s">
        <v>83</v>
      </c>
      <c r="K112" s="248" t="s">
        <v>134</v>
      </c>
      <c r="L112" s="238">
        <v>3</v>
      </c>
      <c r="Q112" s="39"/>
      <c r="R112" s="40"/>
    </row>
    <row r="113" spans="1:18" s="33" customFormat="1" ht="12.75" customHeight="1">
      <c r="A113" s="227">
        <v>45675</v>
      </c>
      <c r="B113" s="267" t="str">
        <f t="shared" si="0"/>
        <v>sobota</v>
      </c>
      <c r="C113" s="240" t="s">
        <v>73</v>
      </c>
      <c r="D113" s="268" t="s">
        <v>35</v>
      </c>
      <c r="E113" s="242">
        <v>0.33333333333333331</v>
      </c>
      <c r="F113" s="243" t="s">
        <v>31</v>
      </c>
      <c r="G113" s="244">
        <v>0.43402777777777779</v>
      </c>
      <c r="H113" s="269" t="s">
        <v>127</v>
      </c>
      <c r="I113" s="246" t="s">
        <v>94</v>
      </c>
      <c r="J113" s="247" t="s">
        <v>83</v>
      </c>
      <c r="K113" s="248" t="s">
        <v>134</v>
      </c>
      <c r="L113" s="249">
        <v>3</v>
      </c>
      <c r="Q113" s="39"/>
      <c r="R113" s="40"/>
    </row>
    <row r="114" spans="1:18" s="33" customFormat="1" ht="12.75" customHeight="1">
      <c r="A114" s="227">
        <v>45675</v>
      </c>
      <c r="B114" s="267" t="s">
        <v>96</v>
      </c>
      <c r="C114" s="240" t="s">
        <v>73</v>
      </c>
      <c r="D114" s="268" t="s">
        <v>35</v>
      </c>
      <c r="E114" s="242">
        <v>0.33333333333333331</v>
      </c>
      <c r="F114" s="243" t="s">
        <v>31</v>
      </c>
      <c r="G114" s="244">
        <v>0.43402777777777779</v>
      </c>
      <c r="H114" s="270" t="s">
        <v>102</v>
      </c>
      <c r="I114" s="246" t="s">
        <v>89</v>
      </c>
      <c r="J114" s="247" t="s">
        <v>95</v>
      </c>
      <c r="K114" s="248" t="s">
        <v>135</v>
      </c>
      <c r="L114" s="249">
        <v>3</v>
      </c>
      <c r="M114" s="266" t="s">
        <v>137</v>
      </c>
      <c r="N114" s="266"/>
      <c r="O114" s="266"/>
      <c r="Q114" s="39"/>
      <c r="R114" s="40"/>
    </row>
    <row r="115" spans="1:18" s="33" customFormat="1" ht="12.75" customHeight="1">
      <c r="A115" s="227">
        <v>45675</v>
      </c>
      <c r="B115" s="267" t="str">
        <f t="shared" si="0"/>
        <v>sobota</v>
      </c>
      <c r="C115" s="240" t="s">
        <v>73</v>
      </c>
      <c r="D115" s="268" t="s">
        <v>35</v>
      </c>
      <c r="E115" s="250">
        <v>0.44097222222222227</v>
      </c>
      <c r="F115" s="251" t="s">
        <v>31</v>
      </c>
      <c r="G115" s="252">
        <v>0.54166666666666663</v>
      </c>
      <c r="H115" s="269" t="s">
        <v>122</v>
      </c>
      <c r="I115" s="246" t="s">
        <v>94</v>
      </c>
      <c r="J115" s="247" t="s">
        <v>83</v>
      </c>
      <c r="K115" s="248" t="s">
        <v>134</v>
      </c>
      <c r="L115" s="249">
        <v>3</v>
      </c>
      <c r="M115" s="266" t="s">
        <v>138</v>
      </c>
      <c r="N115" s="266"/>
      <c r="O115" s="266"/>
    </row>
    <row r="116" spans="1:18" s="33" customFormat="1" ht="12.75" customHeight="1">
      <c r="A116" s="227">
        <v>45675</v>
      </c>
      <c r="B116" s="267" t="str">
        <f t="shared" si="0"/>
        <v>sobota</v>
      </c>
      <c r="C116" s="240" t="s">
        <v>73</v>
      </c>
      <c r="D116" s="268" t="s">
        <v>35</v>
      </c>
      <c r="E116" s="250">
        <v>0.44097222222222227</v>
      </c>
      <c r="F116" s="251" t="s">
        <v>31</v>
      </c>
      <c r="G116" s="252">
        <v>0.54166666666666663</v>
      </c>
      <c r="H116" s="269" t="s">
        <v>126</v>
      </c>
      <c r="I116" s="246" t="s">
        <v>94</v>
      </c>
      <c r="J116" s="247" t="s">
        <v>83</v>
      </c>
      <c r="K116" s="248" t="s">
        <v>134</v>
      </c>
      <c r="L116" s="249">
        <v>3</v>
      </c>
    </row>
    <row r="117" spans="1:18" s="33" customFormat="1" ht="12.75" customHeight="1">
      <c r="A117" s="227">
        <v>45675</v>
      </c>
      <c r="B117" s="267" t="str">
        <f t="shared" si="0"/>
        <v>sobota</v>
      </c>
      <c r="C117" s="240" t="s">
        <v>73</v>
      </c>
      <c r="D117" s="268" t="s">
        <v>35</v>
      </c>
      <c r="E117" s="250">
        <v>0.44097222222222227</v>
      </c>
      <c r="F117" s="251" t="s">
        <v>31</v>
      </c>
      <c r="G117" s="252">
        <v>0.54166666666666663</v>
      </c>
      <c r="H117" s="270" t="s">
        <v>101</v>
      </c>
      <c r="I117" s="271" t="s">
        <v>89</v>
      </c>
      <c r="J117" s="247" t="s">
        <v>38</v>
      </c>
      <c r="K117" s="272" t="s">
        <v>136</v>
      </c>
      <c r="L117" s="249">
        <v>3</v>
      </c>
    </row>
    <row r="118" spans="1:18" s="33" customFormat="1" ht="12.75" customHeight="1">
      <c r="A118" s="227">
        <v>45675</v>
      </c>
      <c r="B118" s="267" t="str">
        <f t="shared" ref="B118:B145" si="3">IF(WEEKDAY(A118,2)=5,"piątek",IF(WEEKDAY(A118,2)=6,"sobota",IF(WEEKDAY(A118,2)=7,"niedziela","Błąd")))</f>
        <v>sobota</v>
      </c>
      <c r="C118" s="240" t="s">
        <v>73</v>
      </c>
      <c r="D118" s="268" t="s">
        <v>35</v>
      </c>
      <c r="E118" s="250">
        <v>0.5625</v>
      </c>
      <c r="F118" s="251" t="s">
        <v>31</v>
      </c>
      <c r="G118" s="252">
        <v>0.66319444444444442</v>
      </c>
      <c r="H118" s="270" t="s">
        <v>104</v>
      </c>
      <c r="I118" s="271" t="s">
        <v>89</v>
      </c>
      <c r="J118" s="247" t="s">
        <v>38</v>
      </c>
      <c r="K118" s="272" t="s">
        <v>136</v>
      </c>
      <c r="L118" s="249">
        <v>3</v>
      </c>
    </row>
    <row r="119" spans="1:18" s="33" customFormat="1" ht="12.75" customHeight="1">
      <c r="A119" s="227">
        <v>45675</v>
      </c>
      <c r="B119" s="267" t="str">
        <f t="shared" si="3"/>
        <v>sobota</v>
      </c>
      <c r="C119" s="240" t="s">
        <v>73</v>
      </c>
      <c r="D119" s="268" t="s">
        <v>35</v>
      </c>
      <c r="E119" s="250">
        <v>0.5625</v>
      </c>
      <c r="F119" s="251" t="s">
        <v>31</v>
      </c>
      <c r="G119" s="252">
        <v>0.66319444444444442</v>
      </c>
      <c r="H119" s="269" t="s">
        <v>121</v>
      </c>
      <c r="I119" s="246" t="s">
        <v>94</v>
      </c>
      <c r="J119" s="247" t="s">
        <v>83</v>
      </c>
      <c r="K119" s="248" t="s">
        <v>134</v>
      </c>
      <c r="L119" s="249">
        <v>3</v>
      </c>
    </row>
    <row r="120" spans="1:18" s="33" customFormat="1" ht="12.75" customHeight="1">
      <c r="A120" s="227">
        <v>45675</v>
      </c>
      <c r="B120" s="267" t="str">
        <f t="shared" si="3"/>
        <v>sobota</v>
      </c>
      <c r="C120" s="240" t="s">
        <v>73</v>
      </c>
      <c r="D120" s="268" t="s">
        <v>35</v>
      </c>
      <c r="E120" s="250">
        <v>0.67013888888888884</v>
      </c>
      <c r="F120" s="251" t="s">
        <v>31</v>
      </c>
      <c r="G120" s="252">
        <v>0.77083333333333337</v>
      </c>
      <c r="H120" s="269" t="s">
        <v>120</v>
      </c>
      <c r="I120" s="246" t="s">
        <v>94</v>
      </c>
      <c r="J120" s="247" t="s">
        <v>83</v>
      </c>
      <c r="K120" s="248" t="s">
        <v>134</v>
      </c>
      <c r="L120" s="249">
        <v>3</v>
      </c>
    </row>
    <row r="121" spans="1:18" s="33" customFormat="1" ht="12.75" customHeight="1">
      <c r="A121" s="227">
        <v>45675</v>
      </c>
      <c r="B121" s="267" t="str">
        <f t="shared" si="3"/>
        <v>sobota</v>
      </c>
      <c r="C121" s="240" t="s">
        <v>73</v>
      </c>
      <c r="D121" s="268" t="s">
        <v>35</v>
      </c>
      <c r="E121" s="250">
        <v>0.67013888888888884</v>
      </c>
      <c r="F121" s="251" t="s">
        <v>31</v>
      </c>
      <c r="G121" s="252">
        <v>0.77083333333333337</v>
      </c>
      <c r="H121" s="270" t="s">
        <v>109</v>
      </c>
      <c r="I121" s="246" t="s">
        <v>89</v>
      </c>
      <c r="J121" s="247" t="s">
        <v>95</v>
      </c>
      <c r="K121" s="248" t="s">
        <v>135</v>
      </c>
      <c r="L121" s="249">
        <v>3</v>
      </c>
    </row>
    <row r="122" spans="1:18" s="33" customFormat="1" ht="12.75" customHeight="1" thickBot="1">
      <c r="A122" s="227">
        <v>45675</v>
      </c>
      <c r="B122" s="267" t="str">
        <f t="shared" si="3"/>
        <v>sobota</v>
      </c>
      <c r="C122" s="240" t="s">
        <v>73</v>
      </c>
      <c r="D122" s="268" t="s">
        <v>35</v>
      </c>
      <c r="E122" s="258">
        <v>0.77777777777777779</v>
      </c>
      <c r="F122" s="259" t="s">
        <v>31</v>
      </c>
      <c r="G122" s="260">
        <v>0.87847222222222221</v>
      </c>
      <c r="H122" s="273"/>
      <c r="I122" s="246"/>
      <c r="J122" s="274"/>
      <c r="K122" s="248"/>
      <c r="L122" s="249"/>
    </row>
    <row r="123" spans="1:18" s="33" customFormat="1" ht="12.75" customHeight="1">
      <c r="A123" s="147">
        <v>45676</v>
      </c>
      <c r="B123" s="131" t="str">
        <f t="shared" si="3"/>
        <v>niedziela</v>
      </c>
      <c r="C123" s="92" t="s">
        <v>73</v>
      </c>
      <c r="D123" s="93" t="s">
        <v>35</v>
      </c>
      <c r="E123" s="123">
        <v>0.33333333333333331</v>
      </c>
      <c r="F123" s="163" t="s">
        <v>31</v>
      </c>
      <c r="G123" s="206">
        <v>0.43402777777777779</v>
      </c>
      <c r="H123" s="172" t="s">
        <v>91</v>
      </c>
      <c r="I123" s="75" t="s">
        <v>89</v>
      </c>
      <c r="J123" s="142" t="s">
        <v>79</v>
      </c>
      <c r="K123" s="119" t="s">
        <v>133</v>
      </c>
      <c r="L123" s="74">
        <v>3</v>
      </c>
      <c r="M123" s="17"/>
      <c r="N123" s="17"/>
    </row>
    <row r="124" spans="1:18" s="33" customFormat="1" ht="12.75" customHeight="1">
      <c r="A124" s="148">
        <v>45676</v>
      </c>
      <c r="B124" s="132" t="str">
        <f t="shared" si="3"/>
        <v>niedziela</v>
      </c>
      <c r="C124" s="95" t="s">
        <v>73</v>
      </c>
      <c r="D124" s="96" t="s">
        <v>35</v>
      </c>
      <c r="E124" s="88">
        <v>0.44097222222222227</v>
      </c>
      <c r="F124" s="178" t="s">
        <v>31</v>
      </c>
      <c r="G124" s="207">
        <v>0.54166666666666663</v>
      </c>
      <c r="H124" s="182" t="s">
        <v>97</v>
      </c>
      <c r="I124" s="49" t="s">
        <v>89</v>
      </c>
      <c r="J124" s="174" t="s">
        <v>36</v>
      </c>
      <c r="K124" s="121" t="s">
        <v>131</v>
      </c>
      <c r="L124" s="50">
        <v>3</v>
      </c>
    </row>
    <row r="125" spans="1:18" s="33" customFormat="1" ht="12.75" customHeight="1">
      <c r="A125" s="148">
        <v>45676</v>
      </c>
      <c r="B125" s="132" t="str">
        <f t="shared" si="3"/>
        <v>niedziela</v>
      </c>
      <c r="C125" s="95" t="s">
        <v>73</v>
      </c>
      <c r="D125" s="96" t="s">
        <v>35</v>
      </c>
      <c r="E125" s="88">
        <v>0.44097222222222227</v>
      </c>
      <c r="F125" s="178" t="s">
        <v>31</v>
      </c>
      <c r="G125" s="207">
        <v>0.54166666666666663</v>
      </c>
      <c r="H125" s="173" t="s">
        <v>102</v>
      </c>
      <c r="I125" s="49" t="s">
        <v>89</v>
      </c>
      <c r="J125" s="139" t="s">
        <v>95</v>
      </c>
      <c r="K125" s="226" t="s">
        <v>135</v>
      </c>
      <c r="L125" s="50">
        <v>3</v>
      </c>
    </row>
    <row r="126" spans="1:18" s="33" customFormat="1" ht="12.75" customHeight="1">
      <c r="A126" s="148">
        <v>45676</v>
      </c>
      <c r="B126" s="132" t="str">
        <f t="shared" si="3"/>
        <v>niedziela</v>
      </c>
      <c r="C126" s="95" t="s">
        <v>73</v>
      </c>
      <c r="D126" s="96" t="s">
        <v>35</v>
      </c>
      <c r="E126" s="88">
        <v>0.5625</v>
      </c>
      <c r="F126" s="178" t="s">
        <v>31</v>
      </c>
      <c r="G126" s="207">
        <v>0.66319444444444442</v>
      </c>
      <c r="H126" s="173" t="s">
        <v>109</v>
      </c>
      <c r="I126" s="49" t="s">
        <v>89</v>
      </c>
      <c r="J126" s="139" t="s">
        <v>95</v>
      </c>
      <c r="K126" s="226" t="s">
        <v>135</v>
      </c>
      <c r="L126" s="50">
        <v>3</v>
      </c>
    </row>
    <row r="127" spans="1:18" s="33" customFormat="1" ht="12.75" customHeight="1">
      <c r="A127" s="148">
        <v>45676</v>
      </c>
      <c r="B127" s="132" t="str">
        <f t="shared" si="3"/>
        <v>niedziela</v>
      </c>
      <c r="C127" s="95" t="s">
        <v>73</v>
      </c>
      <c r="D127" s="96" t="s">
        <v>35</v>
      </c>
      <c r="E127" s="88">
        <v>0.5625</v>
      </c>
      <c r="F127" s="178" t="s">
        <v>31</v>
      </c>
      <c r="G127" s="207">
        <v>0.66319444444444442</v>
      </c>
      <c r="H127" s="182" t="s">
        <v>107</v>
      </c>
      <c r="I127" s="49" t="s">
        <v>89</v>
      </c>
      <c r="J127" s="174" t="s">
        <v>36</v>
      </c>
      <c r="K127" s="121" t="s">
        <v>131</v>
      </c>
      <c r="L127" s="50">
        <v>3</v>
      </c>
    </row>
    <row r="128" spans="1:18" s="33" customFormat="1" ht="12.75" customHeight="1">
      <c r="A128" s="148">
        <v>45676</v>
      </c>
      <c r="B128" s="132" t="str">
        <f t="shared" si="3"/>
        <v>niedziela</v>
      </c>
      <c r="C128" s="95" t="s">
        <v>73</v>
      </c>
      <c r="D128" s="96" t="s">
        <v>35</v>
      </c>
      <c r="E128" s="88">
        <v>0.67013888888888884</v>
      </c>
      <c r="F128" s="178" t="s">
        <v>31</v>
      </c>
      <c r="G128" s="207">
        <v>0.77083333333333337</v>
      </c>
      <c r="H128" s="195"/>
      <c r="I128" s="49"/>
      <c r="J128" s="107"/>
      <c r="K128" s="51"/>
      <c r="L128" s="50"/>
    </row>
    <row r="129" spans="1:15" s="33" customFormat="1" ht="12.75" customHeight="1" thickBot="1">
      <c r="A129" s="149">
        <v>45676</v>
      </c>
      <c r="B129" s="133" t="str">
        <f t="shared" si="3"/>
        <v>niedziela</v>
      </c>
      <c r="C129" s="95" t="s">
        <v>73</v>
      </c>
      <c r="D129" s="96" t="s">
        <v>35</v>
      </c>
      <c r="E129" s="91">
        <v>0.77777777777777779</v>
      </c>
      <c r="F129" s="200" t="s">
        <v>31</v>
      </c>
      <c r="G129" s="208">
        <v>0.87847222222222221</v>
      </c>
      <c r="H129" s="196"/>
      <c r="I129" s="112"/>
      <c r="J129" s="194"/>
      <c r="K129" s="116"/>
      <c r="L129" s="113"/>
    </row>
    <row r="130" spans="1:15" s="17" customFormat="1" ht="12.75">
      <c r="A130" s="152">
        <v>45682</v>
      </c>
      <c r="B130" s="134" t="str">
        <f t="shared" si="3"/>
        <v>sobota</v>
      </c>
      <c r="C130" s="92" t="s">
        <v>73</v>
      </c>
      <c r="D130" s="93" t="s">
        <v>35</v>
      </c>
      <c r="E130" s="123">
        <v>0.33333333333333331</v>
      </c>
      <c r="F130" s="163" t="s">
        <v>31</v>
      </c>
      <c r="G130" s="206">
        <v>0.43402777777777779</v>
      </c>
      <c r="H130" s="137" t="s">
        <v>111</v>
      </c>
      <c r="I130" s="75" t="s">
        <v>94</v>
      </c>
      <c r="J130" s="156" t="s">
        <v>81</v>
      </c>
      <c r="K130" s="119" t="s">
        <v>128</v>
      </c>
      <c r="L130" s="74">
        <v>3</v>
      </c>
    </row>
    <row r="131" spans="1:15" s="17" customFormat="1" ht="12.75">
      <c r="A131" s="153">
        <v>45682</v>
      </c>
      <c r="B131" s="135" t="str">
        <f t="shared" si="3"/>
        <v>sobota</v>
      </c>
      <c r="C131" s="95" t="s">
        <v>73</v>
      </c>
      <c r="D131" s="96" t="s">
        <v>35</v>
      </c>
      <c r="E131" s="88">
        <v>0.44097222222222227</v>
      </c>
      <c r="F131" s="178" t="s">
        <v>31</v>
      </c>
      <c r="G131" s="207">
        <v>0.54166666666666663</v>
      </c>
      <c r="H131" s="69" t="s">
        <v>112</v>
      </c>
      <c r="I131" s="49" t="s">
        <v>94</v>
      </c>
      <c r="J131" s="160" t="s">
        <v>36</v>
      </c>
      <c r="K131" s="121" t="s">
        <v>129</v>
      </c>
      <c r="L131" s="50">
        <v>3</v>
      </c>
    </row>
    <row r="132" spans="1:15" s="17" customFormat="1" ht="12.75">
      <c r="A132" s="153">
        <v>45682</v>
      </c>
      <c r="B132" s="135" t="str">
        <f t="shared" si="3"/>
        <v>sobota</v>
      </c>
      <c r="C132" s="95" t="s">
        <v>73</v>
      </c>
      <c r="D132" s="96" t="s">
        <v>35</v>
      </c>
      <c r="E132" s="88">
        <v>0.44097222222222227</v>
      </c>
      <c r="F132" s="178" t="s">
        <v>31</v>
      </c>
      <c r="G132" s="207">
        <v>0.54166666666666663</v>
      </c>
      <c r="H132" s="69" t="s">
        <v>113</v>
      </c>
      <c r="I132" s="49" t="s">
        <v>94</v>
      </c>
      <c r="J132" s="156" t="s">
        <v>81</v>
      </c>
      <c r="K132" s="121" t="s">
        <v>128</v>
      </c>
      <c r="L132" s="50">
        <v>3</v>
      </c>
    </row>
    <row r="133" spans="1:15" s="17" customFormat="1" ht="12.75">
      <c r="A133" s="153">
        <v>45682</v>
      </c>
      <c r="B133" s="135" t="str">
        <f t="shared" si="3"/>
        <v>sobota</v>
      </c>
      <c r="C133" s="95" t="s">
        <v>73</v>
      </c>
      <c r="D133" s="96" t="s">
        <v>35</v>
      </c>
      <c r="E133" s="88">
        <v>0.5625</v>
      </c>
      <c r="F133" s="178" t="s">
        <v>31</v>
      </c>
      <c r="G133" s="207">
        <v>0.66319444444444442</v>
      </c>
      <c r="H133" s="69" t="s">
        <v>114</v>
      </c>
      <c r="I133" s="49" t="s">
        <v>94</v>
      </c>
      <c r="J133" s="160" t="s">
        <v>36</v>
      </c>
      <c r="K133" s="121" t="s">
        <v>129</v>
      </c>
      <c r="L133" s="50">
        <v>3</v>
      </c>
    </row>
    <row r="134" spans="1:15" s="17" customFormat="1" ht="12.75">
      <c r="A134" s="153">
        <v>45682</v>
      </c>
      <c r="B134" s="135" t="str">
        <f t="shared" si="3"/>
        <v>sobota</v>
      </c>
      <c r="C134" s="95" t="s">
        <v>73</v>
      </c>
      <c r="D134" s="96" t="s">
        <v>35</v>
      </c>
      <c r="E134" s="88">
        <v>0.5625</v>
      </c>
      <c r="F134" s="178" t="s">
        <v>31</v>
      </c>
      <c r="G134" s="207">
        <v>0.66319444444444442</v>
      </c>
      <c r="H134" s="69" t="s">
        <v>118</v>
      </c>
      <c r="I134" s="49" t="s">
        <v>94</v>
      </c>
      <c r="J134" s="156" t="s">
        <v>81</v>
      </c>
      <c r="K134" s="121" t="s">
        <v>128</v>
      </c>
      <c r="L134" s="50">
        <v>3</v>
      </c>
    </row>
    <row r="135" spans="1:15" s="17" customFormat="1" ht="12.75">
      <c r="A135" s="153">
        <v>45682</v>
      </c>
      <c r="B135" s="135" t="str">
        <f t="shared" si="3"/>
        <v>sobota</v>
      </c>
      <c r="C135" s="95" t="s">
        <v>73</v>
      </c>
      <c r="D135" s="96" t="s">
        <v>35</v>
      </c>
      <c r="E135" s="88">
        <v>0.67013888888888884</v>
      </c>
      <c r="F135" s="178" t="s">
        <v>31</v>
      </c>
      <c r="G135" s="207">
        <v>0.77083333333333337</v>
      </c>
      <c r="H135" s="69" t="s">
        <v>116</v>
      </c>
      <c r="I135" s="49" t="s">
        <v>94</v>
      </c>
      <c r="J135" s="160" t="s">
        <v>36</v>
      </c>
      <c r="K135" s="121" t="s">
        <v>129</v>
      </c>
      <c r="L135" s="50">
        <v>3</v>
      </c>
    </row>
    <row r="136" spans="1:15" s="17" customFormat="1" ht="13.5" thickBot="1">
      <c r="A136" s="153">
        <v>45682</v>
      </c>
      <c r="B136" s="136" t="str">
        <f t="shared" si="3"/>
        <v>sobota</v>
      </c>
      <c r="C136" s="95" t="s">
        <v>73</v>
      </c>
      <c r="D136" s="96" t="s">
        <v>35</v>
      </c>
      <c r="E136" s="91">
        <v>0.77777777777777779</v>
      </c>
      <c r="F136" s="200" t="s">
        <v>31</v>
      </c>
      <c r="G136" s="208">
        <v>0.87847222222222221</v>
      </c>
      <c r="H136" s="111"/>
      <c r="I136" s="49"/>
      <c r="J136" s="108"/>
      <c r="K136" s="121"/>
      <c r="L136" s="50"/>
    </row>
    <row r="137" spans="1:15" s="17" customFormat="1" ht="12.75">
      <c r="A137" s="275">
        <v>45683</v>
      </c>
      <c r="B137" s="276" t="str">
        <f t="shared" si="3"/>
        <v>niedziela</v>
      </c>
      <c r="C137" s="229" t="s">
        <v>73</v>
      </c>
      <c r="D137" s="230" t="s">
        <v>35</v>
      </c>
      <c r="E137" s="277">
        <v>0.33333333333333331</v>
      </c>
      <c r="F137" s="230" t="s">
        <v>31</v>
      </c>
      <c r="G137" s="233">
        <v>0.43402777777777779</v>
      </c>
      <c r="H137" s="269" t="s">
        <v>124</v>
      </c>
      <c r="I137" s="235" t="s">
        <v>94</v>
      </c>
      <c r="J137" s="236" t="s">
        <v>83</v>
      </c>
      <c r="K137" s="237" t="s">
        <v>134</v>
      </c>
      <c r="L137" s="238">
        <v>3</v>
      </c>
    </row>
    <row r="138" spans="1:15" s="17" customFormat="1" ht="12.75">
      <c r="A138" s="278">
        <v>45683</v>
      </c>
      <c r="B138" s="279" t="str">
        <f t="shared" si="3"/>
        <v>niedziela</v>
      </c>
      <c r="C138" s="240" t="s">
        <v>73</v>
      </c>
      <c r="D138" s="241" t="s">
        <v>35</v>
      </c>
      <c r="E138" s="242">
        <v>0.33333333333333331</v>
      </c>
      <c r="F138" s="280" t="s">
        <v>31</v>
      </c>
      <c r="G138" s="244">
        <v>0.43402777777777779</v>
      </c>
      <c r="H138" s="269" t="s">
        <v>125</v>
      </c>
      <c r="I138" s="246" t="s">
        <v>94</v>
      </c>
      <c r="J138" s="247" t="s">
        <v>83</v>
      </c>
      <c r="K138" s="248" t="s">
        <v>134</v>
      </c>
      <c r="L138" s="249">
        <v>3</v>
      </c>
      <c r="M138" s="266" t="s">
        <v>137</v>
      </c>
      <c r="N138" s="266"/>
      <c r="O138" s="266"/>
    </row>
    <row r="139" spans="1:15" s="17" customFormat="1" ht="12.75">
      <c r="A139" s="278">
        <v>45683</v>
      </c>
      <c r="B139" s="279" t="str">
        <f t="shared" si="3"/>
        <v>niedziela</v>
      </c>
      <c r="C139" s="240" t="s">
        <v>73</v>
      </c>
      <c r="D139" s="241" t="s">
        <v>35</v>
      </c>
      <c r="E139" s="242">
        <v>0.44097222222222227</v>
      </c>
      <c r="F139" s="280" t="s">
        <v>31</v>
      </c>
      <c r="G139" s="244">
        <v>0.54166666666666663</v>
      </c>
      <c r="H139" s="269" t="s">
        <v>122</v>
      </c>
      <c r="I139" s="246" t="s">
        <v>94</v>
      </c>
      <c r="J139" s="247" t="s">
        <v>83</v>
      </c>
      <c r="K139" s="248" t="s">
        <v>134</v>
      </c>
      <c r="L139" s="249">
        <v>3</v>
      </c>
      <c r="M139" s="266" t="s">
        <v>138</v>
      </c>
      <c r="N139" s="266"/>
      <c r="O139" s="266"/>
    </row>
    <row r="140" spans="1:15" s="17" customFormat="1" ht="12.75">
      <c r="A140" s="278">
        <v>45683</v>
      </c>
      <c r="B140" s="279" t="str">
        <f t="shared" si="3"/>
        <v>niedziela</v>
      </c>
      <c r="C140" s="240" t="s">
        <v>73</v>
      </c>
      <c r="D140" s="241" t="s">
        <v>35</v>
      </c>
      <c r="E140" s="242">
        <v>0.44097222222222227</v>
      </c>
      <c r="F140" s="280" t="s">
        <v>31</v>
      </c>
      <c r="G140" s="244">
        <v>0.54166666666666663</v>
      </c>
      <c r="H140" s="269" t="s">
        <v>126</v>
      </c>
      <c r="I140" s="246" t="s">
        <v>94</v>
      </c>
      <c r="J140" s="247" t="s">
        <v>83</v>
      </c>
      <c r="K140" s="248" t="s">
        <v>134</v>
      </c>
      <c r="L140" s="249">
        <v>3</v>
      </c>
    </row>
    <row r="141" spans="1:15" s="17" customFormat="1" ht="12.75">
      <c r="A141" s="278">
        <v>45683</v>
      </c>
      <c r="B141" s="279" t="str">
        <f t="shared" si="3"/>
        <v>niedziela</v>
      </c>
      <c r="C141" s="240" t="s">
        <v>73</v>
      </c>
      <c r="D141" s="241" t="s">
        <v>35</v>
      </c>
      <c r="E141" s="242">
        <v>0.44097222222222227</v>
      </c>
      <c r="F141" s="280" t="s">
        <v>31</v>
      </c>
      <c r="G141" s="244">
        <v>0.54166666666666663</v>
      </c>
      <c r="H141" s="247" t="s">
        <v>108</v>
      </c>
      <c r="I141" s="246" t="s">
        <v>89</v>
      </c>
      <c r="J141" s="247" t="s">
        <v>77</v>
      </c>
      <c r="K141" s="272" t="s">
        <v>135</v>
      </c>
      <c r="L141" s="249">
        <v>3</v>
      </c>
    </row>
    <row r="142" spans="1:15" s="17" customFormat="1" ht="12.75">
      <c r="A142" s="278">
        <v>45683</v>
      </c>
      <c r="B142" s="279" t="str">
        <f t="shared" si="3"/>
        <v>niedziela</v>
      </c>
      <c r="C142" s="240" t="s">
        <v>73</v>
      </c>
      <c r="D142" s="241" t="s">
        <v>35</v>
      </c>
      <c r="E142" s="253">
        <v>0.5625</v>
      </c>
      <c r="F142" s="241" t="s">
        <v>31</v>
      </c>
      <c r="G142" s="252">
        <v>0.66319444444444442</v>
      </c>
      <c r="H142" s="247" t="s">
        <v>110</v>
      </c>
      <c r="I142" s="246" t="s">
        <v>89</v>
      </c>
      <c r="J142" s="247" t="s">
        <v>77</v>
      </c>
      <c r="K142" s="272" t="s">
        <v>135</v>
      </c>
      <c r="L142" s="249">
        <v>3</v>
      </c>
    </row>
    <row r="143" spans="1:15" s="17" customFormat="1" ht="12.75">
      <c r="A143" s="278">
        <v>45683</v>
      </c>
      <c r="B143" s="279" t="str">
        <f t="shared" si="3"/>
        <v>niedziela</v>
      </c>
      <c r="C143" s="240" t="s">
        <v>73</v>
      </c>
      <c r="D143" s="241" t="s">
        <v>35</v>
      </c>
      <c r="E143" s="253">
        <v>0.5625</v>
      </c>
      <c r="F143" s="241" t="s">
        <v>31</v>
      </c>
      <c r="G143" s="252">
        <v>0.66319444444444442</v>
      </c>
      <c r="H143" s="269" t="s">
        <v>119</v>
      </c>
      <c r="I143" s="246" t="s">
        <v>94</v>
      </c>
      <c r="J143" s="247" t="s">
        <v>83</v>
      </c>
      <c r="K143" s="248" t="s">
        <v>134</v>
      </c>
      <c r="L143" s="249">
        <v>3</v>
      </c>
    </row>
    <row r="144" spans="1:15" s="17" customFormat="1" ht="12.75">
      <c r="A144" s="278">
        <v>45683</v>
      </c>
      <c r="B144" s="279" t="str">
        <f t="shared" si="3"/>
        <v>niedziela</v>
      </c>
      <c r="C144" s="240" t="s">
        <v>73</v>
      </c>
      <c r="D144" s="241" t="s">
        <v>35</v>
      </c>
      <c r="E144" s="242">
        <v>0.67013888888888884</v>
      </c>
      <c r="F144" s="280" t="s">
        <v>31</v>
      </c>
      <c r="G144" s="244">
        <v>0.77083333333333337</v>
      </c>
      <c r="H144" s="269" t="s">
        <v>120</v>
      </c>
      <c r="I144" s="246" t="s">
        <v>94</v>
      </c>
      <c r="J144" s="247" t="s">
        <v>83</v>
      </c>
      <c r="K144" s="248" t="s">
        <v>134</v>
      </c>
      <c r="L144" s="249">
        <v>3</v>
      </c>
    </row>
    <row r="145" spans="1:12" s="17" customFormat="1" ht="13.5" thickBot="1">
      <c r="A145" s="281">
        <v>45683</v>
      </c>
      <c r="B145" s="282" t="str">
        <f t="shared" si="3"/>
        <v>niedziela</v>
      </c>
      <c r="C145" s="256" t="s">
        <v>73</v>
      </c>
      <c r="D145" s="257" t="s">
        <v>35</v>
      </c>
      <c r="E145" s="283">
        <v>0.77777777777777779</v>
      </c>
      <c r="F145" s="257" t="s">
        <v>31</v>
      </c>
      <c r="G145" s="284">
        <v>0.87847222222222221</v>
      </c>
      <c r="H145" s="285"/>
      <c r="I145" s="262"/>
      <c r="J145" s="286"/>
      <c r="K145" s="264"/>
      <c r="L145" s="265"/>
    </row>
    <row r="146" spans="1:12" s="17" customFormat="1" ht="13.5" thickBot="1">
      <c r="A146" s="52"/>
      <c r="B146" s="53"/>
      <c r="C146" s="54"/>
      <c r="D146" s="53"/>
      <c r="E146" s="53"/>
      <c r="F146" s="53"/>
      <c r="G146" s="53"/>
      <c r="H146" s="53"/>
      <c r="I146" s="55"/>
      <c r="J146" s="56"/>
      <c r="K146" s="57"/>
      <c r="L146" s="68">
        <f>SUM(L8:L145)</f>
        <v>351</v>
      </c>
    </row>
    <row r="147" spans="1:12" s="17" customFormat="1" ht="12.75">
      <c r="A147" s="53"/>
      <c r="B147" s="53"/>
      <c r="C147" s="54"/>
      <c r="D147" s="80"/>
      <c r="E147" s="53"/>
      <c r="F147" s="53"/>
      <c r="G147" s="53"/>
      <c r="H147" s="58" t="s">
        <v>32</v>
      </c>
      <c r="I147" s="59"/>
      <c r="J147" s="60"/>
      <c r="K147" s="61"/>
      <c r="L147" s="53"/>
    </row>
    <row r="148" spans="1:12" s="17" customFormat="1" ht="12.75">
      <c r="A148" s="53"/>
      <c r="B148" s="53"/>
      <c r="C148" s="54"/>
      <c r="D148" s="80"/>
      <c r="E148" s="53"/>
      <c r="F148" s="53"/>
      <c r="G148" s="53"/>
      <c r="H148" s="62"/>
      <c r="I148" s="63"/>
      <c r="J148" s="64"/>
      <c r="K148" s="61"/>
      <c r="L148" s="53"/>
    </row>
    <row r="149" spans="1:12" s="17" customFormat="1" ht="12.75">
      <c r="A149" s="53"/>
      <c r="B149" s="53"/>
      <c r="C149" s="54"/>
      <c r="D149" s="80"/>
      <c r="E149" s="53"/>
      <c r="F149" s="53"/>
      <c r="G149" s="53"/>
      <c r="H149" s="62"/>
      <c r="I149" s="63"/>
      <c r="J149" s="64"/>
      <c r="K149" s="61"/>
      <c r="L149" s="53"/>
    </row>
    <row r="150" spans="1:12" s="17" customFormat="1" ht="12.75">
      <c r="A150" s="53"/>
      <c r="B150" s="53"/>
      <c r="C150" s="54"/>
      <c r="D150" s="53"/>
      <c r="E150" s="53"/>
      <c r="F150" s="53"/>
      <c r="G150" s="53"/>
      <c r="H150" s="156" t="s">
        <v>91</v>
      </c>
      <c r="I150" s="63">
        <f>SUMIF($H$8:$H$145,H150,$L$8:$L$145)</f>
        <v>18</v>
      </c>
      <c r="J150" s="156" t="s">
        <v>79</v>
      </c>
      <c r="K150" s="138">
        <v>18</v>
      </c>
      <c r="L150" s="53"/>
    </row>
    <row r="151" spans="1:12" s="17" customFormat="1" ht="12.75">
      <c r="A151" s="53"/>
      <c r="B151" s="53"/>
      <c r="C151" s="54"/>
      <c r="D151" s="53"/>
      <c r="E151" s="53"/>
      <c r="F151" s="53"/>
      <c r="G151" s="53"/>
      <c r="H151" s="157" t="s">
        <v>46</v>
      </c>
      <c r="I151" s="63">
        <f>SUMIF($H$8:$H$145,H151,$L$8:$L$145)</f>
        <v>9</v>
      </c>
      <c r="J151" s="156" t="s">
        <v>36</v>
      </c>
      <c r="K151" s="138">
        <v>9</v>
      </c>
      <c r="L151" s="53"/>
    </row>
    <row r="152" spans="1:12" s="17" customFormat="1" ht="12.75">
      <c r="A152" s="53"/>
      <c r="B152" s="53"/>
      <c r="C152" s="54"/>
      <c r="D152" s="53"/>
      <c r="E152" s="53"/>
      <c r="F152" s="53"/>
      <c r="G152" s="53"/>
      <c r="H152" s="157" t="s">
        <v>47</v>
      </c>
      <c r="I152" s="63">
        <f>SUMIF($H$8:$H$124,H152,$L$8:$L$124)</f>
        <v>9</v>
      </c>
      <c r="J152" s="159" t="s">
        <v>36</v>
      </c>
      <c r="K152" s="138">
        <v>9</v>
      </c>
      <c r="L152" s="53"/>
    </row>
    <row r="153" spans="1:12" s="17" customFormat="1" ht="12.75">
      <c r="A153" s="53"/>
      <c r="B153" s="53"/>
      <c r="C153" s="54"/>
      <c r="D153" s="53"/>
      <c r="E153" s="53"/>
      <c r="F153" s="53"/>
      <c r="G153" s="53"/>
      <c r="H153" s="157" t="s">
        <v>56</v>
      </c>
      <c r="I153" s="63">
        <f>SUMIF($H$8:$H$127,H153,$L$8:$L$127)</f>
        <v>9</v>
      </c>
      <c r="J153" s="159" t="s">
        <v>36</v>
      </c>
      <c r="K153" s="138">
        <v>9</v>
      </c>
      <c r="L153" s="53"/>
    </row>
    <row r="154" spans="1:12" s="17" customFormat="1" ht="12.75">
      <c r="A154" s="53"/>
      <c r="B154" s="53"/>
      <c r="C154" s="54"/>
      <c r="D154" s="53"/>
      <c r="E154" s="53"/>
      <c r="F154" s="53"/>
      <c r="G154" s="53"/>
      <c r="H154" s="157" t="s">
        <v>48</v>
      </c>
      <c r="I154" s="63">
        <f>SUMIF($H$8:$H$145,H154,$L$8:$L$145)</f>
        <v>9</v>
      </c>
      <c r="J154" s="160" t="s">
        <v>36</v>
      </c>
      <c r="K154" s="138">
        <v>9</v>
      </c>
      <c r="L154" s="53"/>
    </row>
    <row r="155" spans="1:12" s="17" customFormat="1" ht="12.75">
      <c r="A155" s="53"/>
      <c r="B155" s="53"/>
      <c r="C155" s="54"/>
      <c r="D155" s="53"/>
      <c r="E155" s="53"/>
      <c r="F155" s="53"/>
      <c r="G155" s="53"/>
      <c r="H155" s="157" t="s">
        <v>49</v>
      </c>
      <c r="I155" s="63">
        <f>SUMIF($H$8:$H$145,H155,$L$8:$L$145)</f>
        <v>9</v>
      </c>
      <c r="J155" s="161" t="s">
        <v>36</v>
      </c>
      <c r="K155" s="138">
        <v>9</v>
      </c>
      <c r="L155" s="53"/>
    </row>
    <row r="156" spans="1:12" s="17" customFormat="1" ht="12.75">
      <c r="A156" s="53"/>
      <c r="B156" s="53"/>
      <c r="C156" s="54"/>
      <c r="D156" s="53"/>
      <c r="E156" s="53"/>
      <c r="F156" s="53"/>
      <c r="G156" s="53"/>
      <c r="H156" s="157" t="s">
        <v>61</v>
      </c>
      <c r="I156" s="63">
        <f>SUMIF($H$8:$H$145,H156,$L$8:$L$145)</f>
        <v>9</v>
      </c>
      <c r="J156" s="156" t="s">
        <v>36</v>
      </c>
      <c r="K156" s="138">
        <v>9</v>
      </c>
      <c r="L156" s="80"/>
    </row>
    <row r="157" spans="1:12" s="17" customFormat="1" ht="12.75">
      <c r="A157" s="53"/>
      <c r="B157" s="53"/>
      <c r="C157" s="54"/>
      <c r="D157" s="53"/>
      <c r="E157" s="53"/>
      <c r="F157" s="53"/>
      <c r="G157" s="53"/>
      <c r="H157" s="156" t="s">
        <v>37</v>
      </c>
      <c r="I157" s="63">
        <f>SUMIF($H$8:$H$133,H157,$L$8:$L$133)</f>
        <v>18</v>
      </c>
      <c r="J157" s="161" t="s">
        <v>80</v>
      </c>
      <c r="K157" s="138">
        <v>18</v>
      </c>
      <c r="L157" s="65"/>
    </row>
    <row r="158" spans="1:12" s="17" customFormat="1" ht="12.75">
      <c r="A158" s="53"/>
      <c r="B158" s="53"/>
      <c r="C158" s="54"/>
      <c r="D158" s="53"/>
      <c r="E158" s="53"/>
      <c r="F158" s="53"/>
      <c r="G158" s="53"/>
      <c r="H158" s="156" t="s">
        <v>50</v>
      </c>
      <c r="I158" s="63">
        <f>SUMIF($H$8:$H$142,H158,$L$8:$L$142)</f>
        <v>9</v>
      </c>
      <c r="J158" s="156" t="s">
        <v>77</v>
      </c>
      <c r="K158" s="138">
        <v>9</v>
      </c>
      <c r="L158" s="53"/>
    </row>
    <row r="159" spans="1:12" s="17" customFormat="1" ht="12.75">
      <c r="A159" s="53"/>
      <c r="B159" s="53"/>
      <c r="C159" s="54"/>
      <c r="D159" s="53"/>
      <c r="E159" s="53"/>
      <c r="F159" s="53"/>
      <c r="G159" s="53"/>
      <c r="H159" s="156" t="s">
        <v>59</v>
      </c>
      <c r="I159" s="63">
        <f>SUMIF($H$8:$H$144,H159,$L$8:$L$144)</f>
        <v>9</v>
      </c>
      <c r="J159" s="156" t="s">
        <v>77</v>
      </c>
      <c r="K159" s="138">
        <v>9</v>
      </c>
      <c r="L159" s="53"/>
    </row>
    <row r="160" spans="1:12" s="17" customFormat="1" ht="12.75">
      <c r="A160" s="53"/>
      <c r="B160" s="53"/>
      <c r="C160" s="54"/>
      <c r="D160" s="53"/>
      <c r="E160" s="53"/>
      <c r="F160" s="53"/>
      <c r="G160" s="53"/>
      <c r="H160" s="157" t="s">
        <v>39</v>
      </c>
      <c r="I160" s="63">
        <f>SUMIF($H$8:$H$143,H160,$L$8:$L$143)</f>
        <v>18</v>
      </c>
      <c r="J160" s="156" t="s">
        <v>81</v>
      </c>
      <c r="K160" s="138">
        <v>18</v>
      </c>
      <c r="L160" s="53"/>
    </row>
    <row r="161" spans="1:12" s="17" customFormat="1" ht="12.75">
      <c r="A161" s="53"/>
      <c r="B161" s="53"/>
      <c r="C161" s="54"/>
      <c r="D161" s="53"/>
      <c r="E161" s="53"/>
      <c r="F161" s="53"/>
      <c r="G161" s="53"/>
      <c r="H161" s="157" t="s">
        <v>44</v>
      </c>
      <c r="I161" s="140">
        <f>SUMIF($H$8:$H$143,H161,$L$8:$L$143)</f>
        <v>9</v>
      </c>
      <c r="J161" s="156" t="s">
        <v>81</v>
      </c>
      <c r="K161" s="138">
        <v>9</v>
      </c>
      <c r="L161" s="53"/>
    </row>
    <row r="162" spans="1:12" s="17" customFormat="1" ht="12.75">
      <c r="A162" s="53"/>
      <c r="B162" s="53"/>
      <c r="C162" s="54"/>
      <c r="D162" s="53"/>
      <c r="E162" s="53"/>
      <c r="F162" s="53"/>
      <c r="G162" s="53"/>
      <c r="H162" s="157" t="s">
        <v>55</v>
      </c>
      <c r="I162" s="140">
        <f>SUMIF($H$8:$H$144,H162,$L$8:$L$144)</f>
        <v>9</v>
      </c>
      <c r="J162" s="156" t="s">
        <v>81</v>
      </c>
      <c r="K162" s="138">
        <v>9</v>
      </c>
      <c r="L162" s="53"/>
    </row>
    <row r="163" spans="1:12" s="17" customFormat="1" ht="12.75">
      <c r="A163" s="53"/>
      <c r="B163" s="53"/>
      <c r="C163" s="54"/>
      <c r="D163" s="53"/>
      <c r="E163" s="53"/>
      <c r="F163" s="53"/>
      <c r="G163" s="53"/>
      <c r="H163" s="157" t="s">
        <v>51</v>
      </c>
      <c r="I163" s="63">
        <f>SUMIF($H$8:$H$145,H163,$L$8:$L$145)</f>
        <v>9</v>
      </c>
      <c r="J163" s="156" t="s">
        <v>81</v>
      </c>
      <c r="K163" s="138">
        <v>9</v>
      </c>
      <c r="L163" s="53"/>
    </row>
    <row r="164" spans="1:12" s="17" customFormat="1" ht="12.75">
      <c r="A164" s="53"/>
      <c r="B164" s="53"/>
      <c r="C164" s="54"/>
      <c r="D164" s="53"/>
      <c r="E164" s="53"/>
      <c r="F164" s="53"/>
      <c r="G164" s="53"/>
      <c r="H164" s="157" t="s">
        <v>52</v>
      </c>
      <c r="I164" s="63">
        <f>SUMIF($H$8:$H$145,H164,$L$8:$L$145)</f>
        <v>9</v>
      </c>
      <c r="J164" s="156" t="s">
        <v>81</v>
      </c>
      <c r="K164" s="138">
        <v>9</v>
      </c>
      <c r="L164" s="53"/>
    </row>
    <row r="165" spans="1:12" s="17" customFormat="1" ht="12.75">
      <c r="A165" s="53"/>
      <c r="B165" s="53"/>
      <c r="C165" s="54"/>
      <c r="D165" s="53"/>
      <c r="E165" s="53"/>
      <c r="F165" s="53"/>
      <c r="G165" s="53"/>
      <c r="H165" s="157" t="s">
        <v>60</v>
      </c>
      <c r="I165" s="63">
        <f>SUMIF($H$8:$H$145,H165,$L$8:$L$145)</f>
        <v>9</v>
      </c>
      <c r="J165" s="156" t="s">
        <v>81</v>
      </c>
      <c r="K165" s="138">
        <v>9</v>
      </c>
      <c r="L165" s="80"/>
    </row>
    <row r="166" spans="1:12" s="17" customFormat="1" ht="12.75">
      <c r="A166" s="53"/>
      <c r="B166" s="53"/>
      <c r="C166" s="54"/>
      <c r="D166" s="53"/>
      <c r="E166" s="53"/>
      <c r="F166" s="53"/>
      <c r="G166" s="53"/>
      <c r="H166" s="156" t="s">
        <v>40</v>
      </c>
      <c r="I166" s="63">
        <f>SUMIF($H$8:$H$132,H166,$L$8:$L$132)</f>
        <v>9</v>
      </c>
      <c r="J166" s="156" t="s">
        <v>71</v>
      </c>
      <c r="K166" s="138">
        <v>9</v>
      </c>
      <c r="L166" s="53"/>
    </row>
    <row r="167" spans="1:12" s="17" customFormat="1" ht="12.75">
      <c r="A167" s="53"/>
      <c r="B167" s="53"/>
      <c r="C167" s="54"/>
      <c r="D167" s="53"/>
      <c r="E167" s="53"/>
      <c r="F167" s="53"/>
      <c r="G167" s="53"/>
      <c r="H167" s="156" t="s">
        <v>62</v>
      </c>
      <c r="I167" s="63">
        <f t="shared" ref="I167:I173" si="4">SUMIF($H$8:$H$145,H167,$L$8:$L$145)</f>
        <v>9</v>
      </c>
      <c r="J167" s="156" t="s">
        <v>83</v>
      </c>
      <c r="K167" s="138">
        <v>9</v>
      </c>
      <c r="L167" s="53"/>
    </row>
    <row r="168" spans="1:12" s="17" customFormat="1" ht="12.75">
      <c r="A168" s="53"/>
      <c r="B168" s="53"/>
      <c r="C168" s="54"/>
      <c r="D168" s="53"/>
      <c r="E168" s="53"/>
      <c r="F168" s="53"/>
      <c r="G168" s="53"/>
      <c r="H168" s="156" t="s">
        <v>64</v>
      </c>
      <c r="I168" s="63">
        <f t="shared" si="4"/>
        <v>9</v>
      </c>
      <c r="J168" s="156" t="s">
        <v>83</v>
      </c>
      <c r="K168" s="138">
        <v>9</v>
      </c>
      <c r="L168" s="53"/>
    </row>
    <row r="169" spans="1:12" s="17" customFormat="1" ht="12.75">
      <c r="A169" s="53"/>
      <c r="B169" s="53"/>
      <c r="C169" s="54"/>
      <c r="D169" s="53"/>
      <c r="E169" s="53"/>
      <c r="F169" s="53"/>
      <c r="G169" s="53"/>
      <c r="H169" s="156" t="s">
        <v>66</v>
      </c>
      <c r="I169" s="63">
        <f t="shared" si="4"/>
        <v>9</v>
      </c>
      <c r="J169" s="156" t="s">
        <v>83</v>
      </c>
      <c r="K169" s="138">
        <v>9</v>
      </c>
      <c r="L169" s="53"/>
    </row>
    <row r="170" spans="1:12" s="17" customFormat="1" ht="12.75">
      <c r="A170" s="53"/>
      <c r="B170" s="53"/>
      <c r="C170" s="54"/>
      <c r="D170" s="53"/>
      <c r="E170" s="53"/>
      <c r="F170" s="53"/>
      <c r="G170" s="53"/>
      <c r="H170" s="156" t="s">
        <v>82</v>
      </c>
      <c r="I170" s="63">
        <f t="shared" si="4"/>
        <v>0</v>
      </c>
      <c r="J170" s="156" t="s">
        <v>83</v>
      </c>
      <c r="K170" s="138">
        <v>9</v>
      </c>
      <c r="L170" s="53"/>
    </row>
    <row r="171" spans="1:12" s="17" customFormat="1" ht="12.75">
      <c r="A171" s="53"/>
      <c r="B171" s="53"/>
      <c r="C171" s="54"/>
      <c r="D171" s="53"/>
      <c r="E171" s="53"/>
      <c r="F171" s="53"/>
      <c r="G171" s="53"/>
      <c r="H171" s="156" t="s">
        <v>41</v>
      </c>
      <c r="I171" s="63">
        <f t="shared" si="4"/>
        <v>9</v>
      </c>
      <c r="J171" s="156" t="s">
        <v>38</v>
      </c>
      <c r="K171" s="138">
        <v>9</v>
      </c>
      <c r="L171" s="65"/>
    </row>
    <row r="172" spans="1:12" s="17" customFormat="1" ht="12.75">
      <c r="A172" s="53"/>
      <c r="B172" s="53"/>
      <c r="C172" s="54"/>
      <c r="D172" s="53"/>
      <c r="E172" s="53"/>
      <c r="F172" s="53"/>
      <c r="G172" s="53"/>
      <c r="H172" s="156" t="s">
        <v>45</v>
      </c>
      <c r="I172" s="140">
        <f t="shared" si="4"/>
        <v>18</v>
      </c>
      <c r="J172" s="156" t="s">
        <v>38</v>
      </c>
      <c r="K172" s="57">
        <v>18</v>
      </c>
      <c r="L172" s="65"/>
    </row>
    <row r="173" spans="1:12" s="17" customFormat="1" ht="12.75">
      <c r="A173" s="53"/>
      <c r="B173" s="53"/>
      <c r="C173" s="54"/>
      <c r="D173" s="53"/>
      <c r="E173" s="53"/>
      <c r="F173" s="53"/>
      <c r="G173" s="53"/>
      <c r="H173" s="156" t="s">
        <v>57</v>
      </c>
      <c r="I173" s="140">
        <f t="shared" si="4"/>
        <v>18</v>
      </c>
      <c r="J173" s="156" t="s">
        <v>38</v>
      </c>
      <c r="K173" s="57">
        <v>18</v>
      </c>
      <c r="L173" s="65"/>
    </row>
    <row r="174" spans="1:12" s="17" customFormat="1" ht="12.75">
      <c r="A174" s="53"/>
      <c r="B174" s="53"/>
      <c r="C174" s="54"/>
      <c r="D174" s="53"/>
      <c r="E174" s="53"/>
      <c r="F174" s="53"/>
      <c r="G174" s="53"/>
      <c r="H174" s="156" t="s">
        <v>42</v>
      </c>
      <c r="I174" s="140">
        <f>SUMIF($H$8:$H$143,H174,$L$8:$L$143)</f>
        <v>18</v>
      </c>
      <c r="J174" s="156" t="s">
        <v>72</v>
      </c>
      <c r="K174" s="57">
        <v>18</v>
      </c>
      <c r="L174" s="53"/>
    </row>
    <row r="175" spans="1:12" s="17" customFormat="1" ht="12.75">
      <c r="A175" s="53"/>
      <c r="B175" s="53"/>
      <c r="C175" s="54"/>
      <c r="D175" s="53"/>
      <c r="E175" s="53"/>
      <c r="F175" s="53"/>
      <c r="G175" s="53"/>
      <c r="H175" s="156" t="s">
        <v>63</v>
      </c>
      <c r="I175" s="55">
        <f>SUMIF($H$8:H145,H175,$L$8:$L$145)</f>
        <v>9</v>
      </c>
      <c r="J175" s="156" t="s">
        <v>83</v>
      </c>
      <c r="K175" s="57">
        <v>9</v>
      </c>
      <c r="L175" s="53"/>
    </row>
    <row r="176" spans="1:12" s="17" customFormat="1" ht="12.75">
      <c r="A176" s="53"/>
      <c r="B176" s="53"/>
      <c r="C176" s="54"/>
      <c r="D176" s="53"/>
      <c r="E176" s="53"/>
      <c r="F176" s="53"/>
      <c r="G176" s="53"/>
      <c r="H176" s="156" t="s">
        <v>65</v>
      </c>
      <c r="I176" s="140">
        <f>SUMIF($H$8:$H$145,H176,$L$8:$L$145)</f>
        <v>9</v>
      </c>
      <c r="J176" s="156" t="s">
        <v>83</v>
      </c>
      <c r="K176" s="57">
        <v>9</v>
      </c>
      <c r="L176" s="53"/>
    </row>
    <row r="177" spans="1:12" s="17" customFormat="1" ht="12.75">
      <c r="A177" s="53"/>
      <c r="B177" s="53"/>
      <c r="C177" s="54"/>
      <c r="D177" s="53"/>
      <c r="E177" s="53"/>
      <c r="F177" s="53"/>
      <c r="G177" s="53"/>
      <c r="H177" s="156" t="s">
        <v>67</v>
      </c>
      <c r="I177" s="63">
        <f>SUMIF($H$8:$H$145,H177,$L$8:$L$145)</f>
        <v>9</v>
      </c>
      <c r="J177" s="156" t="s">
        <v>83</v>
      </c>
      <c r="K177" s="57">
        <v>9</v>
      </c>
      <c r="L177" s="53"/>
    </row>
    <row r="178" spans="1:12" s="17" customFormat="1" ht="12.75">
      <c r="A178" s="53"/>
      <c r="B178" s="53"/>
      <c r="C178" s="54"/>
      <c r="D178" s="53"/>
      <c r="E178" s="53"/>
      <c r="F178" s="53"/>
      <c r="G178" s="53"/>
      <c r="H178" s="156" t="s">
        <v>84</v>
      </c>
      <c r="I178" s="140">
        <f>SUMIF($H$8:$H$145,H178,$L$8:$L$145)</f>
        <v>0</v>
      </c>
      <c r="J178" s="156" t="s">
        <v>83</v>
      </c>
      <c r="K178" s="57">
        <v>9</v>
      </c>
      <c r="L178" s="53"/>
    </row>
    <row r="179" spans="1:12" s="17" customFormat="1" ht="12.75">
      <c r="A179" s="53"/>
      <c r="B179" s="53"/>
      <c r="C179" s="54"/>
      <c r="D179" s="53"/>
      <c r="E179" s="53"/>
      <c r="F179" s="53"/>
      <c r="G179" s="53"/>
      <c r="H179" s="156" t="s">
        <v>53</v>
      </c>
      <c r="I179" s="140">
        <f>SUMIF($H$8:$H$143,H179,$L$8:$L$143)</f>
        <v>18</v>
      </c>
      <c r="J179" s="156" t="s">
        <v>85</v>
      </c>
      <c r="K179" s="57">
        <v>18</v>
      </c>
      <c r="L179" s="53"/>
    </row>
    <row r="180" spans="1:12" s="17" customFormat="1" ht="12.75">
      <c r="A180" s="53"/>
      <c r="B180" s="53"/>
      <c r="C180" s="54"/>
      <c r="D180" s="53"/>
      <c r="E180" s="53"/>
      <c r="F180" s="53"/>
      <c r="G180" s="53"/>
      <c r="H180" s="156" t="s">
        <v>43</v>
      </c>
      <c r="I180" s="140">
        <f>SUMIF($H$8:$H$145,H180,$L$8:$L$145)</f>
        <v>18</v>
      </c>
      <c r="J180" s="156" t="s">
        <v>54</v>
      </c>
      <c r="K180" s="143">
        <v>18</v>
      </c>
      <c r="L180" s="53"/>
    </row>
    <row r="181" spans="1:12" s="17" customFormat="1" ht="12.75">
      <c r="A181" s="53"/>
      <c r="B181" s="53"/>
      <c r="C181" s="54"/>
      <c r="D181" s="53"/>
      <c r="E181" s="53"/>
      <c r="F181" s="53"/>
      <c r="G181" s="53"/>
      <c r="H181" s="156" t="s">
        <v>58</v>
      </c>
      <c r="I181" s="140">
        <f>SUMIF($H$8:$H$145,H181,$L$8:$L$145)</f>
        <v>18</v>
      </c>
      <c r="J181" s="156" t="s">
        <v>54</v>
      </c>
      <c r="K181" s="143">
        <v>18</v>
      </c>
      <c r="L181" s="53"/>
    </row>
    <row r="182" spans="1:12" ht="15" thickBot="1">
      <c r="J182" s="162"/>
      <c r="K182" s="158">
        <f>SUM(K150:K181)</f>
        <v>369</v>
      </c>
    </row>
  </sheetData>
  <autoFilter ref="A7:L147">
    <filterColumn colId="4" showButton="0"/>
    <filterColumn colId="5" showButton="0"/>
  </autoFilter>
  <mergeCells count="2">
    <mergeCell ref="E7:G7"/>
    <mergeCell ref="K2:L2"/>
  </mergeCells>
  <pageMargins left="0.17007874015748004" right="0.17992125984252005" top="0.56377952755905514" bottom="1.1338582677165361" header="0.17007874015748004" footer="0.74015748031496098"/>
  <pageSetup paperSize="9" scale="56" fitToWidth="0" fitToHeight="0" orientation="portrait" r:id="rId1"/>
  <headerFooter alignWithMargins="0"/>
  <rowBreaks count="1" manualBreakCount="1">
    <brk id="101" max="19" man="1"/>
  </rowBreaks>
  <colBreaks count="1" manualBreakCount="1">
    <brk id="13" max="15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UWAGI</vt:lpstr>
      <vt:lpstr>Godziny_zajęć</vt:lpstr>
      <vt:lpstr>I_rok_II_stop_ZARZ.</vt:lpstr>
      <vt:lpstr>I_rok_II_stop_ZARZ.!Obszar_wydruku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2023-09-25T06:15:29Z</cp:lastPrinted>
  <dcterms:created xsi:type="dcterms:W3CDTF">2020-10-05T12:13:39Z</dcterms:created>
  <dcterms:modified xsi:type="dcterms:W3CDTF">2024-12-13T09:27:12Z</dcterms:modified>
</cp:coreProperties>
</file>