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activeTab="3"/>
  </bookViews>
  <sheets>
    <sheet name="UWAGI" sheetId="1" r:id="rId1"/>
    <sheet name="Godziny_zajęć" sheetId="2" r:id="rId2"/>
    <sheet name="Arkusz1" sheetId="5" r:id="rId3"/>
    <sheet name="STiL_III-rok_I_st" sheetId="3" r:id="rId4"/>
    <sheet name="EM_III rok_I_st" sheetId="6" r:id="rId5"/>
  </sheets>
  <definedNames>
    <definedName name="_10Excel_BuiltIn__FilterDatabase_14_1" localSheetId="4">!#REF!</definedName>
    <definedName name="_10Excel_BuiltIn__FilterDatabase_14_1">!#REF!</definedName>
    <definedName name="_11Excel_BuiltIn__FilterDatabase_16_1" localSheetId="4">!#REF!</definedName>
    <definedName name="_11Excel_BuiltIn__FilterDatabase_16_1">!#REF!</definedName>
    <definedName name="_12Excel_BuiltIn__FilterDatabase_2_1" localSheetId="4">!#REF!</definedName>
    <definedName name="_12Excel_BuiltIn__FilterDatabase_2_1">!#REF!</definedName>
    <definedName name="_13Excel_BuiltIn__FilterDatabase_2_1_1" localSheetId="4">!#REF!</definedName>
    <definedName name="_13Excel_BuiltIn__FilterDatabase_2_1_1">!#REF!</definedName>
    <definedName name="_14Excel_BuiltIn__FilterDatabase_3_1" localSheetId="4">!#REF!</definedName>
    <definedName name="_14Excel_BuiltIn__FilterDatabase_3_1">!#REF!</definedName>
    <definedName name="_15Excel_BuiltIn__FilterDatabase_3_1_1" localSheetId="4">!#REF!</definedName>
    <definedName name="_15Excel_BuiltIn__FilterDatabase_3_1_1">!#REF!</definedName>
    <definedName name="_16Excel_BuiltIn__FilterDatabase_4_1" localSheetId="4">!#REF!</definedName>
    <definedName name="_16Excel_BuiltIn__FilterDatabase_4_1">!#REF!</definedName>
    <definedName name="_17Excel_BuiltIn__FilterDatabase_4_1_1" localSheetId="4">!#REF!</definedName>
    <definedName name="_17Excel_BuiltIn__FilterDatabase_4_1_1">!#REF!</definedName>
    <definedName name="_18Excel_BuiltIn__FilterDatabase_5_1" localSheetId="4">!#REF!</definedName>
    <definedName name="_18Excel_BuiltIn__FilterDatabase_5_1">!#REF!</definedName>
    <definedName name="_19Excel_BuiltIn__FilterDatabase_5_1_1" localSheetId="4">!#REF!</definedName>
    <definedName name="_19Excel_BuiltIn__FilterDatabase_5_1_1">!#REF!</definedName>
    <definedName name="_1Excel_BuiltIn__FilterDatabase_1_1" localSheetId="4">!#REF!</definedName>
    <definedName name="_1Excel_BuiltIn__FilterDatabase_1_1">!#REF!</definedName>
    <definedName name="_20Excel_BuiltIn__FilterDatabase_6_1" localSheetId="4">!#REF!</definedName>
    <definedName name="_20Excel_BuiltIn__FilterDatabase_6_1">!#REF!</definedName>
    <definedName name="_21Excel_BuiltIn__FilterDatabase_6_1_1" localSheetId="4">!#REF!</definedName>
    <definedName name="_21Excel_BuiltIn__FilterDatabase_6_1_1">!#REF!</definedName>
    <definedName name="_22Excel_BuiltIn__FilterDatabase_7_1" localSheetId="4">!#REF!</definedName>
    <definedName name="_22Excel_BuiltIn__FilterDatabase_7_1">!#REF!</definedName>
    <definedName name="_23Excel_BuiltIn__FilterDatabase_7_1_1" localSheetId="4">!#REF!</definedName>
    <definedName name="_23Excel_BuiltIn__FilterDatabase_7_1_1">!#REF!</definedName>
    <definedName name="_24Excel_BuiltIn__FilterDatabase_8_1" localSheetId="4">!#REF!</definedName>
    <definedName name="_24Excel_BuiltIn__FilterDatabase_8_1">!#REF!</definedName>
    <definedName name="_25Excel_BuiltIn__FilterDatabase_8_1_1" localSheetId="4">!#REF!</definedName>
    <definedName name="_25Excel_BuiltIn__FilterDatabase_8_1_1">!#REF!</definedName>
    <definedName name="_26Excel_BuiltIn__FilterDatabase_9_1" localSheetId="4">!#REF!</definedName>
    <definedName name="_26Excel_BuiltIn__FilterDatabase_9_1">!#REF!</definedName>
    <definedName name="_27Excel_BuiltIn__FilterDatabase_9_1_1" localSheetId="4">!#REF!</definedName>
    <definedName name="_27Excel_BuiltIn__FilterDatabase_9_1_1">!#REF!</definedName>
    <definedName name="_2Excel_BuiltIn__FilterDatabase_1_1_1" localSheetId="4">!#REF!</definedName>
    <definedName name="_2Excel_BuiltIn__FilterDatabase_1_1_1">!#REF!</definedName>
    <definedName name="_3Excel_BuiltIn__FilterDatabase_10_1" localSheetId="4">!#REF!</definedName>
    <definedName name="_3Excel_BuiltIn__FilterDatabase_10_1">!#REF!</definedName>
    <definedName name="_4Excel_BuiltIn__FilterDatabase_10_1_1" localSheetId="4">!#REF!</definedName>
    <definedName name="_4Excel_BuiltIn__FilterDatabase_10_1_1">!#REF!</definedName>
    <definedName name="_5Excel_BuiltIn__FilterDatabase_11_1" localSheetId="4">!#REF!</definedName>
    <definedName name="_5Excel_BuiltIn__FilterDatabase_11_1">!#REF!</definedName>
    <definedName name="_6Excel_BuiltIn__FilterDatabase_11_1_1" localSheetId="4">!#REF!</definedName>
    <definedName name="_6Excel_BuiltIn__FilterDatabase_11_1_1">!#REF!</definedName>
    <definedName name="_7Excel_BuiltIn__FilterDatabase_12_1" localSheetId="4">!#REF!</definedName>
    <definedName name="_7Excel_BuiltIn__FilterDatabase_12_1">!#REF!</definedName>
    <definedName name="_8Excel_BuiltIn__FilterDatabase_12_1_1" localSheetId="4">!#REF!</definedName>
    <definedName name="_8Excel_BuiltIn__FilterDatabase_12_1_1">!#REF!</definedName>
    <definedName name="_9Excel_BuiltIn__FilterDatabase_13_1" localSheetId="4">!#REF!</definedName>
    <definedName name="_9Excel_BuiltIn__FilterDatabase_13_1">!#REF!</definedName>
    <definedName name="_xlnm._FilterDatabase" localSheetId="4" hidden="1">'EM_III rok_I_st'!$A$7:$L$113</definedName>
    <definedName name="_xlnm._FilterDatabase" localSheetId="3" hidden="1">'STiL_III-rok_I_st'!$A$7:$L$113</definedName>
    <definedName name="Excel_BuiltIn__FilterDatabase" localSheetId="4">!#REF!</definedName>
    <definedName name="Excel_BuiltIn__FilterDatabase">!#REF!</definedName>
    <definedName name="Excel_BuiltIn__FilterDatabase_1" localSheetId="4">!#REF!</definedName>
    <definedName name="Excel_BuiltIn__FilterDatabase_1">!#REF!</definedName>
    <definedName name="Excel_BuiltIn__FilterDatabase_1_1" localSheetId="4">!#REF!</definedName>
    <definedName name="Excel_BuiltIn__FilterDatabase_1_1">!#REF!</definedName>
    <definedName name="Excel_BuiltIn__FilterDatabase_10" localSheetId="4">!#REF!</definedName>
    <definedName name="Excel_BuiltIn__FilterDatabase_10">!#REF!</definedName>
    <definedName name="Excel_BuiltIn__FilterDatabase_10_1" localSheetId="4">!#REF!</definedName>
    <definedName name="Excel_BuiltIn__FilterDatabase_10_1">!#REF!</definedName>
    <definedName name="Excel_BuiltIn__FilterDatabase_11" localSheetId="4">!#REF!</definedName>
    <definedName name="Excel_BuiltIn__FilterDatabase_11">!#REF!</definedName>
    <definedName name="Excel_BuiltIn__FilterDatabase_11_1" localSheetId="4">!#REF!</definedName>
    <definedName name="Excel_BuiltIn__FilterDatabase_11_1">!#REF!</definedName>
    <definedName name="Excel_BuiltIn__FilterDatabase_12" localSheetId="4">!#REF!</definedName>
    <definedName name="Excel_BuiltIn__FilterDatabase_12">!#REF!</definedName>
    <definedName name="Excel_BuiltIn__FilterDatabase_12_1" localSheetId="4">!#REF!</definedName>
    <definedName name="Excel_BuiltIn__FilterDatabase_12_1">!#REF!</definedName>
    <definedName name="Excel_BuiltIn__FilterDatabase_13" localSheetId="4">!#REF!</definedName>
    <definedName name="Excel_BuiltIn__FilterDatabase_13">!#REF!</definedName>
    <definedName name="Excel_BuiltIn__FilterDatabase_13_1" localSheetId="4">!#REF!</definedName>
    <definedName name="Excel_BuiltIn__FilterDatabase_13_1">!#REF!</definedName>
    <definedName name="Excel_BuiltIn__FilterDatabase_14" localSheetId="4">!#REF!</definedName>
    <definedName name="Excel_BuiltIn__FilterDatabase_14">!#REF!</definedName>
    <definedName name="Excel_BuiltIn__FilterDatabase_14_1" localSheetId="4">!#REF!</definedName>
    <definedName name="Excel_BuiltIn__FilterDatabase_14_1">!#REF!</definedName>
    <definedName name="Excel_BuiltIn__FilterDatabase_15" localSheetId="4">!#REF!</definedName>
    <definedName name="Excel_BuiltIn__FilterDatabase_15">!#REF!</definedName>
    <definedName name="Excel_BuiltIn__FilterDatabase_16" localSheetId="4">!#REF!</definedName>
    <definedName name="Excel_BuiltIn__FilterDatabase_16">!#REF!</definedName>
    <definedName name="Excel_BuiltIn__FilterDatabase_16_1" localSheetId="4">!#REF!</definedName>
    <definedName name="Excel_BuiltIn__FilterDatabase_16_1">!#REF!</definedName>
    <definedName name="Excel_BuiltIn__FilterDatabase_17" localSheetId="4">!#REF!</definedName>
    <definedName name="Excel_BuiltIn__FilterDatabase_17">!#REF!</definedName>
    <definedName name="Excel_BuiltIn__FilterDatabase_18" localSheetId="4">!#REF!</definedName>
    <definedName name="Excel_BuiltIn__FilterDatabase_18">!#REF!</definedName>
    <definedName name="Excel_BuiltIn__FilterDatabase_19" localSheetId="4">!#REF!</definedName>
    <definedName name="Excel_BuiltIn__FilterDatabase_19">!#REF!</definedName>
    <definedName name="Excel_BuiltIn__FilterDatabase_2" localSheetId="4">!#REF!</definedName>
    <definedName name="Excel_BuiltIn__FilterDatabase_2">!#REF!</definedName>
    <definedName name="Excel_BuiltIn__FilterDatabase_2_1" localSheetId="4">!#REF!</definedName>
    <definedName name="Excel_BuiltIn__FilterDatabase_2_1">!#REF!</definedName>
    <definedName name="Excel_BuiltIn__FilterDatabase_20" localSheetId="4">!#REF!</definedName>
    <definedName name="Excel_BuiltIn__FilterDatabase_20">!#REF!</definedName>
    <definedName name="Excel_BuiltIn__FilterDatabase_21" localSheetId="4">!#REF!</definedName>
    <definedName name="Excel_BuiltIn__FilterDatabase_21">!#REF!</definedName>
    <definedName name="Excel_BuiltIn__FilterDatabase_3" localSheetId="4">!#REF!</definedName>
    <definedName name="Excel_BuiltIn__FilterDatabase_3">!#REF!</definedName>
    <definedName name="Excel_BuiltIn__FilterDatabase_3_1" localSheetId="4">!#REF!</definedName>
    <definedName name="Excel_BuiltIn__FilterDatabase_3_1">!#REF!</definedName>
    <definedName name="Excel_BuiltIn__FilterDatabase_4" localSheetId="4">!#REF!</definedName>
    <definedName name="Excel_BuiltIn__FilterDatabase_4">!#REF!</definedName>
    <definedName name="Excel_BuiltIn__FilterDatabase_4_1" localSheetId="4">!#REF!</definedName>
    <definedName name="Excel_BuiltIn__FilterDatabase_4_1">!#REF!</definedName>
    <definedName name="Excel_BuiltIn__FilterDatabase_5" localSheetId="4">!#REF!</definedName>
    <definedName name="Excel_BuiltIn__FilterDatabase_5">!#REF!</definedName>
    <definedName name="Excel_BuiltIn__FilterDatabase_5_1" localSheetId="4">!#REF!</definedName>
    <definedName name="Excel_BuiltIn__FilterDatabase_5_1">!#REF!</definedName>
    <definedName name="Excel_BuiltIn__FilterDatabase_6" localSheetId="4">!#REF!</definedName>
    <definedName name="Excel_BuiltIn__FilterDatabase_6">!#REF!</definedName>
    <definedName name="Excel_BuiltIn__FilterDatabase_6_1" localSheetId="4">!#REF!</definedName>
    <definedName name="Excel_BuiltIn__FilterDatabase_6_1">!#REF!</definedName>
    <definedName name="Excel_BuiltIn__FilterDatabase_7" localSheetId="4">!#REF!</definedName>
    <definedName name="Excel_BuiltIn__FilterDatabase_7">!#REF!</definedName>
    <definedName name="Excel_BuiltIn__FilterDatabase_7_1" localSheetId="4">!#REF!</definedName>
    <definedName name="Excel_BuiltIn__FilterDatabase_7_1">!#REF!</definedName>
    <definedName name="Excel_BuiltIn__FilterDatabase_8" localSheetId="4">!#REF!</definedName>
    <definedName name="Excel_BuiltIn__FilterDatabase_8">!#REF!</definedName>
    <definedName name="Excel_BuiltIn__FilterDatabase_8_1" localSheetId="4">!#REF!</definedName>
    <definedName name="Excel_BuiltIn__FilterDatabase_8_1">!#REF!</definedName>
    <definedName name="Excel_BuiltIn__FilterDatabase_9" localSheetId="4">!#REF!</definedName>
    <definedName name="Excel_BuiltIn__FilterDatabase_9">!#REF!</definedName>
    <definedName name="Excel_BuiltIn__FilterDatabase_9_1" localSheetId="4">!#REF!</definedName>
    <definedName name="Excel_BuiltIn__FilterDatabase_9_1">!#REF!</definedName>
    <definedName name="_xlnm.Print_Area" localSheetId="4">'EM_III rok_I_st'!$A$1:$T$125</definedName>
    <definedName name="_xlnm.Print_Area" localSheetId="3">'STiL_III-rok_I_st'!$A$1:$T$125</definedName>
  </definedNames>
  <calcPr calcId="162913" iterateDelta="1E-4"/>
</workbook>
</file>

<file path=xl/calcChain.xml><?xml version="1.0" encoding="utf-8"?>
<calcChain xmlns="http://schemas.openxmlformats.org/spreadsheetml/2006/main">
  <c r="B72" i="3" l="1"/>
  <c r="B57" i="6" l="1"/>
  <c r="B41" i="6"/>
  <c r="I122" i="3" l="1"/>
  <c r="I121" i="6"/>
  <c r="I122" i="6"/>
  <c r="I124" i="6" l="1"/>
  <c r="I123" i="6" l="1"/>
  <c r="I115" i="6"/>
  <c r="I123" i="3"/>
  <c r="I121" i="3"/>
  <c r="I120" i="3"/>
  <c r="I119" i="3" l="1"/>
  <c r="I118" i="3"/>
  <c r="I117" i="3"/>
  <c r="I116" i="3"/>
  <c r="I115" i="3"/>
  <c r="K125" i="6" l="1"/>
  <c r="I117" i="6" l="1"/>
  <c r="I113" i="6" l="1"/>
  <c r="L109" i="6"/>
  <c r="I119" i="6"/>
  <c r="I118" i="6"/>
  <c r="I113" i="3"/>
  <c r="L109" i="3"/>
  <c r="I124" i="3"/>
  <c r="K125" i="3" l="1"/>
  <c r="I120" i="6" l="1"/>
  <c r="I116" i="6"/>
  <c r="B108" i="6" l="1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108" i="3" l="1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</calcChain>
</file>

<file path=xl/sharedStrings.xml><?xml version="1.0" encoding="utf-8"?>
<sst xmlns="http://schemas.openxmlformats.org/spreadsheetml/2006/main" count="973" uniqueCount="82">
  <si>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</si>
  <si>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</si>
  <si>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</si>
  <si>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</si>
  <si>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</si>
  <si>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</si>
  <si>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</si>
  <si>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</si>
  <si>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</si>
  <si>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</si>
  <si>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</si>
  <si>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</si>
  <si>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</si>
  <si>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</si>
  <si>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</si>
  <si>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</si>
  <si>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</si>
  <si>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</si>
  <si>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</si>
  <si>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Uniwersytet Morski w Gdyni WPiT Studia Niestacjonarne</t>
  </si>
  <si>
    <t>Miejsce:</t>
  </si>
  <si>
    <t>Gdynia</t>
  </si>
  <si>
    <t>Specj.</t>
  </si>
  <si>
    <t>Semestr:</t>
  </si>
  <si>
    <t>Ostatnia modyfikacja: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</si>
  <si>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</si>
  <si>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</si>
  <si>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</si>
  <si>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</si>
  <si>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</si>
  <si>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</si>
  <si>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</si>
  <si>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</si>
  <si>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</si>
  <si>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</si>
  <si>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</si>
  <si>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STiL  I stop.</t>
  </si>
  <si>
    <t>DZIEŃ
TYGODNIA</t>
  </si>
  <si>
    <t>LICZBA
GODZIN</t>
  </si>
  <si>
    <t>III rok</t>
  </si>
  <si>
    <t>EM  I stop.</t>
  </si>
  <si>
    <t>2024/2025</t>
  </si>
  <si>
    <t>NABÓR  2022/2023</t>
  </si>
  <si>
    <t>STiL-I-stop.</t>
  </si>
  <si>
    <t>EM-I-stop.</t>
  </si>
  <si>
    <t>STiL</t>
  </si>
  <si>
    <t>EM</t>
  </si>
  <si>
    <t>VI</t>
  </si>
  <si>
    <t>letni</t>
  </si>
  <si>
    <t>Język obcy VI</t>
  </si>
  <si>
    <t>Ubezpieczenia w logistyce-W</t>
  </si>
  <si>
    <t>Ubezpieczenia w logistyce-C</t>
  </si>
  <si>
    <t>Zarządzanie przedsiębiorstwem sektora TSL-W</t>
  </si>
  <si>
    <t>Zarządzanie przedsiębiorstwem sektora TSL-C</t>
  </si>
  <si>
    <t>Wykład monograficzny II-W</t>
  </si>
  <si>
    <t>Gry menedżerskie-W</t>
  </si>
  <si>
    <t>Gry menedżerskie-L</t>
  </si>
  <si>
    <t>Kadry i płace-W</t>
  </si>
  <si>
    <t>Kadry i płace-L</t>
  </si>
  <si>
    <t>Korta</t>
  </si>
  <si>
    <t>Klopott</t>
  </si>
  <si>
    <t>Skiba</t>
  </si>
  <si>
    <t>Marek</t>
  </si>
  <si>
    <t>Czarnecka</t>
  </si>
  <si>
    <t>wykład</t>
  </si>
  <si>
    <t>TEAMS</t>
  </si>
  <si>
    <t>Kuzia</t>
  </si>
  <si>
    <t>C</t>
  </si>
  <si>
    <t>Etyka w biznesie i zarządzaniu-C</t>
  </si>
  <si>
    <t>Maliszewski</t>
  </si>
  <si>
    <t>Negocjacje w biznesie-C</t>
  </si>
  <si>
    <t>Kamińska</t>
  </si>
  <si>
    <t>L</t>
  </si>
  <si>
    <t>Skrodzka</t>
  </si>
  <si>
    <t>Szyda</t>
  </si>
  <si>
    <t>B-415</t>
  </si>
  <si>
    <t>sem.</t>
  </si>
  <si>
    <t>Seminarium dyplomowe III-Sz</t>
  </si>
  <si>
    <t>Seminarium dyplomowe III-M</t>
  </si>
  <si>
    <t>Seminarium dyplomowe III-K</t>
  </si>
  <si>
    <t>B-407</t>
  </si>
  <si>
    <t>C-119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</si>
</sst>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6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2"/>
      <name val="Arial CE"/>
      <charset val="238"/>
    </font>
    <font>
      <b/>
      <sz val="10"/>
      <color rgb="FFFF0000"/>
      <name val="Arial CE"/>
      <charset val="238"/>
    </font>
    <font>
      <sz val="10"/>
      <name val="Arial CE1"/>
      <charset val="238"/>
    </font>
    <font>
      <sz val="10"/>
      <name val="Arial CE"/>
      <charset val="238"/>
    </font>
    <font>
      <sz val="10"/>
      <color rgb="FFFF0000"/>
      <name val="Arial CE"/>
      <family val="2"/>
      <charset val="238"/>
    </font>
    <font>
      <sz val="8"/>
      <color rgb="FF000000"/>
      <name val="Arial CE"/>
      <charset val="238"/>
    </font>
    <font>
      <sz val="10"/>
      <color rgb="FF0070C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sz val="8"/>
      <color rgb="FF0070C0"/>
      <name val="Arial CE1"/>
      <charset val="238"/>
    </font>
    <font>
      <sz val="10"/>
      <color rgb="FF0070C0"/>
      <name val="Arial CE"/>
      <charset val="238"/>
    </font>
    <font>
      <sz val="12"/>
      <color rgb="FF000000"/>
      <name val="Arial CE"/>
      <charset val="238"/>
    </font>
    <font>
      <b/>
      <sz val="14"/>
      <color rgb="FFFF0000"/>
      <name val="Arial CE"/>
      <charset val="238"/>
    </font>
    <font>
      <b/>
      <sz val="14"/>
      <name val="Arial CE"/>
      <charset val="238"/>
    </font>
    <font>
      <b/>
      <sz val="18"/>
      <color rgb="FFFF0000"/>
      <name val="Arial CE1"/>
      <charset val="238"/>
    </font>
    <font>
      <b/>
      <sz val="20"/>
      <color rgb="FFFF0000"/>
      <name val="Arial CE1"/>
      <charset val="238"/>
    </font>
    <font>
      <b/>
      <sz val="16"/>
      <color rgb="FF000000"/>
      <name val="Arial CE1"/>
      <charset val="238"/>
    </font>
    <font>
      <sz val="10"/>
      <color rgb="FFFF5050"/>
      <name val="Arial CE"/>
      <family val="2"/>
      <charset val="238"/>
    </font>
    <font>
      <sz val="9"/>
      <name val="Arial CE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47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</cellStyleXfs>
  <cellXfs count="30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horizontal="center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70" fontId="24" fillId="0" borderId="0" xfId="44" applyNumberFormat="1" applyFont="1" applyAlignment="1" applyProtection="1">
      <alignment horizontal="center"/>
    </xf>
    <xf numFmtId="164" fontId="28" fillId="0" borderId="0" xfId="44" applyFont="1" applyAlignment="1" applyProtection="1">
      <alignment horizontal="center" shrinkToFit="1"/>
    </xf>
    <xf numFmtId="164" fontId="32" fillId="0" borderId="0" xfId="44" applyFont="1" applyAlignment="1" applyProtection="1">
      <alignment shrinkToFit="1"/>
    </xf>
    <xf numFmtId="169" fontId="23" fillId="0" borderId="0" xfId="44" applyNumberFormat="1" applyFont="1" applyAlignment="1" applyProtection="1">
      <alignment horizontal="center" shrinkToFit="1"/>
    </xf>
    <xf numFmtId="170" fontId="33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7" fontId="36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7" fillId="4" borderId="0" xfId="44" applyNumberFormat="1" applyFont="1" applyFill="1" applyAlignment="1" applyProtection="1">
      <alignment horizontal="center" shrinkToFit="1"/>
    </xf>
    <xf numFmtId="164" fontId="33" fillId="0" borderId="0" xfId="44" applyFont="1" applyAlignment="1" applyProtection="1">
      <alignment horizontal="center" shrinkToFit="1"/>
    </xf>
    <xf numFmtId="169" fontId="38" fillId="0" borderId="0" xfId="44" applyNumberFormat="1" applyFont="1" applyAlignment="1" applyProtection="1">
      <alignment horizontal="center" shrinkToFit="1"/>
    </xf>
    <xf numFmtId="164" fontId="39" fillId="0" borderId="0" xfId="44" applyFont="1" applyAlignment="1" applyProtection="1">
      <alignment horizontal="center"/>
    </xf>
    <xf numFmtId="172" fontId="44" fillId="19" borderId="18" xfId="44" applyNumberFormat="1" applyFont="1" applyFill="1" applyBorder="1" applyAlignment="1">
      <alignment horizontal="center"/>
    </xf>
    <xf numFmtId="164" fontId="34" fillId="0" borderId="15" xfId="44" applyFont="1" applyBorder="1" applyAlignment="1" applyProtection="1">
      <alignment horizontal="left"/>
    </xf>
    <xf numFmtId="164" fontId="15" fillId="0" borderId="15" xfId="44" applyFont="1" applyBorder="1" applyAlignment="1" applyProtection="1">
      <alignment horizontal="center"/>
    </xf>
    <xf numFmtId="168" fontId="15" fillId="0" borderId="15" xfId="44" applyNumberFormat="1" applyFont="1" applyBorder="1" applyProtection="1"/>
    <xf numFmtId="164" fontId="34" fillId="0" borderId="14" xfId="44" applyFont="1" applyBorder="1" applyAlignment="1" applyProtection="1">
      <alignment horizontal="left"/>
    </xf>
    <xf numFmtId="164" fontId="15" fillId="0" borderId="14" xfId="44" applyFont="1" applyBorder="1" applyAlignment="1" applyProtection="1">
      <alignment horizontal="center"/>
    </xf>
    <xf numFmtId="168" fontId="40" fillId="0" borderId="14" xfId="44" applyNumberFormat="1" applyFont="1" applyBorder="1" applyProtection="1"/>
    <xf numFmtId="164" fontId="40" fillId="0" borderId="14" xfId="44" applyFont="1" applyBorder="1" applyAlignment="1" applyProtection="1">
      <alignment horizontal="center"/>
    </xf>
    <xf numFmtId="168" fontId="15" fillId="0" borderId="14" xfId="44" applyNumberFormat="1" applyFont="1" applyBorder="1" applyProtection="1"/>
    <xf numFmtId="164" fontId="34" fillId="0" borderId="18" xfId="44" applyFont="1" applyBorder="1" applyAlignment="1" applyProtection="1">
      <alignment horizontal="left"/>
    </xf>
    <xf numFmtId="164" fontId="15" fillId="0" borderId="18" xfId="44" applyFont="1" applyBorder="1" applyAlignment="1" applyProtection="1">
      <alignment horizontal="center"/>
    </xf>
    <xf numFmtId="168" fontId="15" fillId="0" borderId="18" xfId="44" applyNumberFormat="1" applyFont="1" applyBorder="1" applyProtection="1"/>
    <xf numFmtId="164" fontId="35" fillId="0" borderId="15" xfId="44" applyFont="1" applyBorder="1" applyAlignment="1" applyProtection="1">
      <alignment horizontal="left"/>
    </xf>
    <xf numFmtId="168" fontId="40" fillId="0" borderId="15" xfId="44" applyNumberFormat="1" applyFont="1" applyBorder="1" applyProtection="1"/>
    <xf numFmtId="164" fontId="40" fillId="0" borderId="15" xfId="44" applyFont="1" applyBorder="1" applyAlignment="1" applyProtection="1">
      <alignment horizontal="center"/>
    </xf>
    <xf numFmtId="164" fontId="35" fillId="0" borderId="14" xfId="44" applyFont="1" applyBorder="1" applyAlignment="1" applyProtection="1">
      <alignment horizontal="left"/>
    </xf>
    <xf numFmtId="164" fontId="35" fillId="0" borderId="18" xfId="44" applyFont="1" applyBorder="1" applyAlignment="1" applyProtection="1">
      <alignment horizontal="left"/>
    </xf>
    <xf numFmtId="164" fontId="21" fillId="20" borderId="15" xfId="44" applyFill="1" applyBorder="1" applyAlignment="1">
      <alignment horizontal="center" vertical="center"/>
    </xf>
    <xf numFmtId="164" fontId="45" fillId="20" borderId="15" xfId="44" applyFont="1" applyFill="1" applyBorder="1" applyAlignment="1">
      <alignment horizontal="center" vertical="center" wrapText="1"/>
    </xf>
    <xf numFmtId="164" fontId="21" fillId="20" borderId="15" xfId="44" applyFill="1" applyBorder="1" applyAlignment="1">
      <alignment horizontal="center" vertical="center" wrapText="1"/>
    </xf>
    <xf numFmtId="164" fontId="46" fillId="20" borderId="15" xfId="44" applyFont="1" applyFill="1" applyBorder="1" applyAlignment="1">
      <alignment horizontal="center" vertical="center" shrinkToFit="1"/>
    </xf>
    <xf numFmtId="164" fontId="47" fillId="20" borderId="15" xfId="44" applyFont="1" applyFill="1" applyBorder="1" applyAlignment="1">
      <alignment horizontal="center" vertical="center" wrapText="1"/>
    </xf>
    <xf numFmtId="164" fontId="46" fillId="20" borderId="15" xfId="44" applyFont="1" applyFill="1" applyBorder="1" applyAlignment="1">
      <alignment horizontal="center" vertical="center" wrapText="1"/>
    </xf>
    <xf numFmtId="164" fontId="41" fillId="0" borderId="15" xfId="44" applyFont="1" applyBorder="1" applyAlignment="1">
      <alignment horizontal="center" wrapText="1" shrinkToFit="1"/>
    </xf>
    <xf numFmtId="164" fontId="41" fillId="0" borderId="14" xfId="44" applyFont="1" applyBorder="1" applyAlignment="1">
      <alignment horizontal="center" wrapText="1" shrinkToFit="1"/>
    </xf>
    <xf numFmtId="164" fontId="41" fillId="0" borderId="14" xfId="44" applyFont="1" applyBorder="1" applyAlignment="1">
      <alignment horizontal="center"/>
    </xf>
    <xf numFmtId="164" fontId="47" fillId="0" borderId="18" xfId="44" applyFont="1" applyBorder="1" applyAlignment="1">
      <alignment horizontal="left" shrinkToFit="1"/>
    </xf>
    <xf numFmtId="164" fontId="47" fillId="0" borderId="18" xfId="44" applyFont="1" applyBorder="1" applyAlignment="1">
      <alignment horizontal="center"/>
    </xf>
    <xf numFmtId="164" fontId="47" fillId="0" borderId="15" xfId="44" applyFont="1" applyBorder="1" applyAlignment="1">
      <alignment horizontal="center"/>
    </xf>
    <xf numFmtId="164" fontId="47" fillId="0" borderId="14" xfId="44" applyFont="1" applyBorder="1" applyAlignment="1">
      <alignment horizontal="center" wrapText="1" shrinkToFit="1"/>
    </xf>
    <xf numFmtId="164" fontId="47" fillId="0" borderId="14" xfId="44" applyFont="1" applyBorder="1" applyAlignment="1">
      <alignment horizontal="center"/>
    </xf>
    <xf numFmtId="164" fontId="41" fillId="0" borderId="15" xfId="44" applyFont="1" applyBorder="1" applyAlignment="1">
      <alignment horizontal="center"/>
    </xf>
    <xf numFmtId="164" fontId="41" fillId="0" borderId="18" xfId="44" applyFont="1" applyBorder="1" applyAlignment="1">
      <alignment horizontal="center"/>
    </xf>
    <xf numFmtId="164" fontId="21" fillId="0" borderId="14" xfId="44" applyBorder="1" applyAlignment="1">
      <alignment horizontal="center" vertical="center"/>
    </xf>
    <xf numFmtId="164" fontId="49" fillId="0" borderId="14" xfId="44" applyFont="1" applyBorder="1" applyAlignment="1">
      <alignment horizontal="center"/>
    </xf>
    <xf numFmtId="164" fontId="41" fillId="0" borderId="18" xfId="44" applyFont="1" applyBorder="1" applyAlignment="1">
      <alignment horizontal="left" shrinkToFit="1"/>
    </xf>
    <xf numFmtId="164" fontId="49" fillId="0" borderId="18" xfId="44" applyFont="1" applyBorder="1" applyAlignment="1">
      <alignment horizontal="left" shrinkToFit="1"/>
    </xf>
    <xf numFmtId="164" fontId="39" fillId="0" borderId="18" xfId="44" applyFont="1" applyBorder="1" applyAlignment="1">
      <alignment horizontal="center"/>
    </xf>
    <xf numFmtId="164" fontId="39" fillId="0" borderId="15" xfId="44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21" fillId="0" borderId="18" xfId="44" applyBorder="1" applyAlignment="1">
      <alignment horizontal="center" vertical="center"/>
    </xf>
    <xf numFmtId="164" fontId="21" fillId="0" borderId="15" xfId="44" applyBorder="1" applyAlignment="1">
      <alignment horizontal="center" vertical="center"/>
    </xf>
    <xf numFmtId="164" fontId="0" fillId="0" borderId="14" xfId="44" applyFont="1" applyBorder="1" applyAlignment="1">
      <alignment horizontal="left" shrinkToFit="1"/>
    </xf>
    <xf numFmtId="172" fontId="44" fillId="19" borderId="0" xfId="44" applyNumberFormat="1" applyFont="1" applyFill="1" applyBorder="1" applyAlignment="1">
      <alignment horizontal="center"/>
    </xf>
    <xf numFmtId="164" fontId="35" fillId="0" borderId="0" xfId="44" applyFont="1" applyBorder="1" applyAlignment="1" applyProtection="1">
      <alignment horizontal="left"/>
    </xf>
    <xf numFmtId="164" fontId="43" fillId="0" borderId="0" xfId="44" applyFont="1" applyBorder="1" applyAlignment="1" applyProtection="1">
      <alignment horizontal="center"/>
    </xf>
    <xf numFmtId="164" fontId="15" fillId="0" borderId="0" xfId="44" applyFont="1" applyBorder="1" applyAlignment="1" applyProtection="1">
      <alignment horizontal="center"/>
    </xf>
    <xf numFmtId="168" fontId="15" fillId="0" borderId="0" xfId="44" applyNumberFormat="1" applyFont="1" applyBorder="1" applyProtection="1"/>
    <xf numFmtId="164" fontId="47" fillId="20" borderId="0" xfId="44" applyFont="1" applyFill="1" applyBorder="1" applyAlignment="1">
      <alignment horizontal="left" shrinkToFit="1"/>
    </xf>
    <xf numFmtId="164" fontId="21" fillId="20" borderId="0" xfId="44" applyFill="1" applyBorder="1"/>
    <xf numFmtId="164" fontId="46" fillId="20" borderId="0" xfId="44" applyFont="1" applyFill="1" applyBorder="1" applyAlignment="1">
      <alignment horizontal="center" shrinkToFit="1"/>
    </xf>
    <xf numFmtId="164" fontId="47" fillId="20" borderId="0" xfId="44" applyFont="1" applyFill="1" applyBorder="1"/>
    <xf numFmtId="1" fontId="50" fillId="0" borderId="18" xfId="44" applyNumberFormat="1" applyFont="1" applyBorder="1" applyAlignment="1">
      <alignment horizontal="center"/>
    </xf>
    <xf numFmtId="164" fontId="47" fillId="20" borderId="23" xfId="44" applyFont="1" applyFill="1" applyBorder="1" applyAlignment="1">
      <alignment horizontal="center" vertical="center" wrapText="1"/>
    </xf>
    <xf numFmtId="164" fontId="47" fillId="0" borderId="24" xfId="44" applyFont="1" applyBorder="1" applyAlignment="1">
      <alignment shrinkToFit="1"/>
    </xf>
    <xf numFmtId="164" fontId="47" fillId="0" borderId="29" xfId="44" applyFont="1" applyBorder="1" applyAlignment="1">
      <alignment shrinkToFit="1"/>
    </xf>
    <xf numFmtId="164" fontId="46" fillId="0" borderId="25" xfId="44" applyFont="1" applyBorder="1"/>
    <xf numFmtId="164" fontId="27" fillId="21" borderId="0" xfId="44" applyFont="1" applyFill="1" applyProtection="1"/>
    <xf numFmtId="164" fontId="27" fillId="21" borderId="0" xfId="44" applyFont="1" applyFill="1" applyAlignment="1" applyProtection="1">
      <alignment horizontal="center"/>
    </xf>
    <xf numFmtId="172" fontId="42" fillId="0" borderId="14" xfId="44" applyNumberFormat="1" applyFont="1" applyBorder="1" applyAlignment="1">
      <alignment horizontal="center"/>
    </xf>
    <xf numFmtId="172" fontId="44" fillId="0" borderId="15" xfId="44" applyNumberFormat="1" applyFont="1" applyBorder="1" applyAlignment="1">
      <alignment horizontal="center"/>
    </xf>
    <xf numFmtId="172" fontId="44" fillId="0" borderId="14" xfId="44" applyNumberFormat="1" applyFont="1" applyBorder="1" applyAlignment="1">
      <alignment horizontal="center"/>
    </xf>
    <xf numFmtId="172" fontId="42" fillId="0" borderId="15" xfId="44" applyNumberFormat="1" applyFont="1" applyBorder="1" applyAlignment="1">
      <alignment horizontal="center"/>
    </xf>
    <xf numFmtId="172" fontId="42" fillId="0" borderId="18" xfId="44" applyNumberFormat="1" applyFont="1" applyBorder="1" applyAlignment="1">
      <alignment horizontal="center"/>
    </xf>
    <xf numFmtId="164" fontId="49" fillId="0" borderId="15" xfId="44" applyFont="1" applyBorder="1" applyAlignment="1">
      <alignment horizontal="center"/>
    </xf>
    <xf numFmtId="164" fontId="46" fillId="0" borderId="18" xfId="44" applyFont="1" applyBorder="1" applyAlignment="1">
      <alignment horizontal="left" shrinkToFit="1"/>
    </xf>
    <xf numFmtId="164" fontId="35" fillId="0" borderId="12" xfId="44" applyFont="1" applyBorder="1" applyProtection="1"/>
    <xf numFmtId="164" fontId="35" fillId="0" borderId="16" xfId="44" applyFont="1" applyBorder="1" applyAlignment="1" applyProtection="1">
      <alignment horizontal="left" shrinkToFit="1"/>
    </xf>
    <xf numFmtId="164" fontId="35" fillId="0" borderId="16" xfId="44" applyFont="1" applyBorder="1" applyAlignment="1" applyProtection="1">
      <alignment shrinkToFit="1"/>
    </xf>
    <xf numFmtId="164" fontId="47" fillId="0" borderId="25" xfId="44" applyFont="1" applyBorder="1" applyAlignment="1">
      <alignment horizontal="center" shrinkToFit="1"/>
    </xf>
    <xf numFmtId="164" fontId="49" fillId="0" borderId="14" xfId="44" applyFont="1" applyBorder="1" applyAlignment="1">
      <alignment horizontal="center" wrapText="1" shrinkToFit="1"/>
    </xf>
    <xf numFmtId="164" fontId="49" fillId="0" borderId="18" xfId="44" applyFont="1" applyBorder="1" applyAlignment="1">
      <alignment horizontal="center"/>
    </xf>
    <xf numFmtId="164" fontId="35" fillId="0" borderId="19" xfId="44" applyFont="1" applyBorder="1" applyAlignment="1" applyProtection="1">
      <alignment horizontal="left" shrinkToFit="1"/>
    </xf>
    <xf numFmtId="164" fontId="47" fillId="0" borderId="28" xfId="44" applyFont="1" applyBorder="1" applyAlignment="1">
      <alignment horizontal="center" shrinkToFit="1"/>
    </xf>
    <xf numFmtId="164" fontId="47" fillId="0" borderId="29" xfId="44" applyFont="1" applyBorder="1" applyAlignment="1">
      <alignment horizontal="center" shrinkToFit="1"/>
    </xf>
    <xf numFmtId="164" fontId="47" fillId="0" borderId="24" xfId="44" applyFont="1" applyBorder="1" applyAlignment="1">
      <alignment horizontal="center"/>
    </xf>
    <xf numFmtId="164" fontId="34" fillId="0" borderId="13" xfId="44" applyFont="1" applyBorder="1" applyAlignment="1" applyProtection="1">
      <alignment horizontal="left"/>
    </xf>
    <xf numFmtId="168" fontId="15" fillId="0" borderId="13" xfId="44" applyNumberFormat="1" applyFont="1" applyBorder="1" applyProtection="1"/>
    <xf numFmtId="168" fontId="15" fillId="0" borderId="31" xfId="44" applyNumberFormat="1" applyFont="1" applyBorder="1" applyProtection="1"/>
    <xf numFmtId="164" fontId="15" fillId="0" borderId="21" xfId="44" applyFont="1" applyBorder="1" applyAlignment="1" applyProtection="1">
      <alignment horizontal="center"/>
    </xf>
    <xf numFmtId="164" fontId="34" fillId="0" borderId="32" xfId="44" applyFont="1" applyBorder="1" applyAlignment="1" applyProtection="1">
      <alignment horizontal="left"/>
    </xf>
    <xf numFmtId="164" fontId="35" fillId="0" borderId="13" xfId="44" applyFont="1" applyBorder="1" applyAlignment="1" applyProtection="1">
      <alignment horizontal="left"/>
    </xf>
    <xf numFmtId="164" fontId="41" fillId="0" borderId="30" xfId="44" applyFont="1" applyBorder="1" applyAlignment="1">
      <alignment shrinkToFit="1"/>
    </xf>
    <xf numFmtId="164" fontId="41" fillId="0" borderId="30" xfId="44" applyFont="1" applyBorder="1" applyAlignment="1">
      <alignment horizontal="left" shrinkToFit="1"/>
    </xf>
    <xf numFmtId="164" fontId="35" fillId="0" borderId="31" xfId="44" applyFont="1" applyBorder="1" applyAlignment="1" applyProtection="1">
      <alignment horizontal="left" shrinkToFit="1"/>
    </xf>
    <xf numFmtId="168" fontId="40" fillId="0" borderId="34" xfId="44" applyNumberFormat="1" applyFont="1" applyBorder="1" applyProtection="1"/>
    <xf numFmtId="164" fontId="40" fillId="0" borderId="34" xfId="44" applyFont="1" applyBorder="1" applyAlignment="1" applyProtection="1">
      <alignment horizontal="center"/>
    </xf>
    <xf numFmtId="168" fontId="40" fillId="0" borderId="21" xfId="44" applyNumberFormat="1" applyFont="1" applyBorder="1" applyProtection="1"/>
    <xf numFmtId="164" fontId="40" fillId="0" borderId="21" xfId="44" applyFont="1" applyBorder="1" applyAlignment="1" applyProtection="1">
      <alignment horizontal="center"/>
    </xf>
    <xf numFmtId="168" fontId="15" fillId="0" borderId="22" xfId="44" applyNumberFormat="1" applyFont="1" applyBorder="1" applyProtection="1"/>
    <xf numFmtId="164" fontId="15" fillId="0" borderId="22" xfId="44" applyFont="1" applyBorder="1" applyAlignment="1" applyProtection="1">
      <alignment horizontal="center"/>
    </xf>
    <xf numFmtId="168" fontId="15" fillId="0" borderId="34" xfId="44" applyNumberFormat="1" applyFont="1" applyBorder="1" applyProtection="1"/>
    <xf numFmtId="164" fontId="15" fillId="0" borderId="34" xfId="44" applyFont="1" applyBorder="1" applyAlignment="1" applyProtection="1">
      <alignment horizontal="center"/>
    </xf>
    <xf numFmtId="168" fontId="15" fillId="0" borderId="21" xfId="44" applyNumberFormat="1" applyFont="1" applyBorder="1" applyProtection="1"/>
    <xf numFmtId="164" fontId="34" fillId="0" borderId="23" xfId="44" applyFont="1" applyBorder="1" applyAlignment="1" applyProtection="1">
      <alignment horizontal="left"/>
    </xf>
    <xf numFmtId="164" fontId="34" fillId="0" borderId="24" xfId="44" applyFont="1" applyBorder="1" applyAlignment="1" applyProtection="1">
      <alignment horizontal="left"/>
    </xf>
    <xf numFmtId="164" fontId="35" fillId="0" borderId="32" xfId="44" applyFont="1" applyBorder="1" applyAlignment="1" applyProtection="1">
      <alignment horizontal="left"/>
    </xf>
    <xf numFmtId="164" fontId="35" fillId="0" borderId="24" xfId="44" applyFont="1" applyBorder="1" applyAlignment="1" applyProtection="1">
      <alignment horizontal="left"/>
    </xf>
    <xf numFmtId="164" fontId="35" fillId="0" borderId="25" xfId="44" applyFont="1" applyBorder="1" applyAlignment="1" applyProtection="1">
      <alignment horizontal="left"/>
    </xf>
    <xf numFmtId="164" fontId="47" fillId="0" borderId="36" xfId="44" applyFont="1" applyBorder="1" applyAlignment="1">
      <alignment horizontal="left" shrinkToFit="1"/>
    </xf>
    <xf numFmtId="164" fontId="34" fillId="0" borderId="37" xfId="44" applyFont="1" applyBorder="1" applyAlignment="1" applyProtection="1">
      <alignment horizontal="left"/>
    </xf>
    <xf numFmtId="1" fontId="50" fillId="0" borderId="38" xfId="44" applyNumberFormat="1" applyFont="1" applyBorder="1" applyAlignment="1">
      <alignment horizontal="center"/>
    </xf>
    <xf numFmtId="164" fontId="48" fillId="20" borderId="0" xfId="44" applyFont="1" applyFill="1" applyBorder="1" applyAlignment="1">
      <alignment horizontal="center" shrinkToFit="1"/>
    </xf>
    <xf numFmtId="164" fontId="47" fillId="0" borderId="14" xfId="44" applyFont="1" applyBorder="1" applyAlignment="1">
      <alignment horizontal="center" shrinkToFit="1"/>
    </xf>
    <xf numFmtId="164" fontId="51" fillId="0" borderId="17" xfId="44" applyFont="1" applyBorder="1" applyProtection="1"/>
    <xf numFmtId="164" fontId="53" fillId="0" borderId="0" xfId="44" applyFont="1" applyProtection="1"/>
    <xf numFmtId="169" fontId="54" fillId="0" borderId="0" xfId="44" applyNumberFormat="1" applyFont="1" applyAlignment="1" applyProtection="1">
      <alignment horizontal="center" shrinkToFit="1"/>
    </xf>
    <xf numFmtId="164" fontId="52" fillId="0" borderId="0" xfId="44" applyFont="1" applyProtection="1"/>
    <xf numFmtId="164" fontId="47" fillId="0" borderId="18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shrinkToFit="1"/>
    </xf>
    <xf numFmtId="164" fontId="39" fillId="0" borderId="24" xfId="44" applyFont="1" applyBorder="1" applyAlignment="1">
      <alignment horizontal="center"/>
    </xf>
    <xf numFmtId="164" fontId="39" fillId="0" borderId="24" xfId="44" applyFont="1" applyBorder="1" applyAlignment="1">
      <alignment horizontal="center" shrinkToFit="1"/>
    </xf>
    <xf numFmtId="164" fontId="49" fillId="0" borderId="24" xfId="44" applyFont="1" applyBorder="1" applyAlignment="1">
      <alignment horizontal="center" shrinkToFit="1"/>
    </xf>
    <xf numFmtId="164" fontId="34" fillId="0" borderId="33" xfId="44" applyFont="1" applyBorder="1" applyAlignment="1" applyProtection="1">
      <alignment horizontal="left"/>
    </xf>
    <xf numFmtId="164" fontId="41" fillId="0" borderId="0" xfId="44" applyFont="1" applyAlignment="1" applyProtection="1">
      <alignment horizontal="center"/>
    </xf>
    <xf numFmtId="164" fontId="15" fillId="0" borderId="39" xfId="44" applyFont="1" applyBorder="1" applyAlignment="1" applyProtection="1">
      <alignment horizontal="center"/>
    </xf>
    <xf numFmtId="164" fontId="21" fillId="0" borderId="34" xfId="44" applyBorder="1" applyAlignment="1" applyProtection="1">
      <alignment horizontal="center"/>
    </xf>
    <xf numFmtId="164" fontId="21" fillId="0" borderId="21" xfId="44" applyBorder="1" applyAlignment="1" applyProtection="1">
      <alignment horizontal="center"/>
    </xf>
    <xf numFmtId="164" fontId="21" fillId="0" borderId="39" xfId="44" applyBorder="1" applyAlignment="1" applyProtection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72" fontId="44" fillId="19" borderId="14" xfId="44" applyNumberFormat="1" applyFont="1" applyFill="1" applyBorder="1" applyAlignment="1">
      <alignment horizontal="center"/>
    </xf>
    <xf numFmtId="172" fontId="42" fillId="19" borderId="15" xfId="44" applyNumberFormat="1" applyFont="1" applyFill="1" applyBorder="1" applyAlignment="1">
      <alignment horizontal="center"/>
    </xf>
    <xf numFmtId="172" fontId="42" fillId="19" borderId="14" xfId="44" applyNumberFormat="1" applyFont="1" applyFill="1" applyBorder="1" applyAlignment="1">
      <alignment horizontal="center"/>
    </xf>
    <xf numFmtId="172" fontId="44" fillId="0" borderId="18" xfId="44" applyNumberFormat="1" applyFont="1" applyBorder="1" applyAlignment="1">
      <alignment horizontal="center"/>
    </xf>
    <xf numFmtId="164" fontId="30" fillId="0" borderId="0" xfId="44" applyFont="1" applyAlignment="1" applyProtection="1">
      <alignment horizontal="right"/>
    </xf>
    <xf numFmtId="164" fontId="35" fillId="0" borderId="40" xfId="44" applyFont="1" applyBorder="1" applyAlignment="1" applyProtection="1">
      <alignment horizontal="left"/>
    </xf>
    <xf numFmtId="164" fontId="21" fillId="0" borderId="41" xfId="44" applyBorder="1" applyAlignment="1" applyProtection="1">
      <alignment horizontal="center"/>
    </xf>
    <xf numFmtId="164" fontId="21" fillId="0" borderId="35" xfId="44" applyBorder="1" applyAlignment="1" applyProtection="1">
      <alignment horizontal="center"/>
    </xf>
    <xf numFmtId="164" fontId="21" fillId="0" borderId="42" xfId="44" applyBorder="1" applyAlignment="1" applyProtection="1">
      <alignment horizontal="center"/>
    </xf>
    <xf numFmtId="164" fontId="40" fillId="0" borderId="0" xfId="44" applyFont="1" applyBorder="1" applyAlignment="1" applyProtection="1">
      <alignment horizontal="left" shrinkToFit="1"/>
    </xf>
    <xf numFmtId="164" fontId="40" fillId="0" borderId="0" xfId="44" applyFont="1" applyBorder="1" applyAlignment="1" applyProtection="1">
      <alignment shrinkToFit="1"/>
    </xf>
    <xf numFmtId="168" fontId="15" fillId="0" borderId="43" xfId="44" applyNumberFormat="1" applyFont="1" applyBorder="1" applyProtection="1"/>
    <xf numFmtId="168" fontId="15" fillId="0" borderId="26" xfId="44" applyNumberFormat="1" applyFont="1" applyBorder="1" applyProtection="1"/>
    <xf numFmtId="168" fontId="15" fillId="0" borderId="27" xfId="44" applyNumberFormat="1" applyFont="1" applyBorder="1" applyProtection="1"/>
    <xf numFmtId="164" fontId="40" fillId="0" borderId="15" xfId="44" applyFont="1" applyBorder="1" applyAlignment="1" applyProtection="1">
      <alignment horizontal="left" shrinkToFit="1"/>
    </xf>
    <xf numFmtId="164" fontId="40" fillId="0" borderId="14" xfId="44" applyFont="1" applyBorder="1" applyAlignment="1" applyProtection="1">
      <alignment shrinkToFit="1"/>
    </xf>
    <xf numFmtId="164" fontId="40" fillId="0" borderId="14" xfId="44" applyFont="1" applyBorder="1" applyAlignment="1" applyProtection="1">
      <alignment horizontal="left" shrinkToFit="1"/>
    </xf>
    <xf numFmtId="164" fontId="46" fillId="0" borderId="0" xfId="44" applyFont="1" applyBorder="1" applyAlignment="1">
      <alignment horizontal="center"/>
    </xf>
    <xf numFmtId="164" fontId="47" fillId="0" borderId="44" xfId="44" applyFont="1" applyBorder="1" applyAlignment="1">
      <alignment horizontal="left" shrinkToFit="1"/>
    </xf>
    <xf numFmtId="164" fontId="41" fillId="0" borderId="30" xfId="44" applyFont="1" applyBorder="1" applyAlignment="1">
      <alignment horizontal="center"/>
    </xf>
    <xf numFmtId="164" fontId="41" fillId="0" borderId="30" xfId="44" applyFont="1" applyBorder="1" applyAlignment="1">
      <alignment horizontal="center" wrapText="1" shrinkToFit="1"/>
    </xf>
    <xf numFmtId="164" fontId="47" fillId="0" borderId="36" xfId="44" applyFont="1" applyBorder="1" applyAlignment="1">
      <alignment horizontal="center"/>
    </xf>
    <xf numFmtId="164" fontId="47" fillId="0" borderId="47" xfId="44" applyFont="1" applyBorder="1" applyAlignment="1">
      <alignment horizontal="center" shrinkToFit="1"/>
    </xf>
    <xf numFmtId="164" fontId="47" fillId="0" borderId="30" xfId="44" applyFont="1" applyBorder="1" applyAlignment="1">
      <alignment horizontal="center" shrinkToFit="1"/>
    </xf>
    <xf numFmtId="164" fontId="47" fillId="0" borderId="0" xfId="44" applyFont="1" applyBorder="1" applyAlignment="1">
      <alignment horizontal="center" shrinkToFit="1"/>
    </xf>
    <xf numFmtId="168" fontId="40" fillId="0" borderId="43" xfId="44" applyNumberFormat="1" applyFont="1" applyBorder="1" applyProtection="1"/>
    <xf numFmtId="168" fontId="40" fillId="0" borderId="26" xfId="44" applyNumberFormat="1" applyFont="1" applyBorder="1" applyProtection="1"/>
    <xf numFmtId="164" fontId="40" fillId="0" borderId="23" xfId="44" applyFont="1" applyBorder="1" applyAlignment="1" applyProtection="1">
      <alignment shrinkToFit="1"/>
    </xf>
    <xf numFmtId="164" fontId="40" fillId="0" borderId="24" xfId="44" applyFont="1" applyBorder="1" applyAlignment="1" applyProtection="1">
      <alignment horizontal="left" shrinkToFit="1"/>
    </xf>
    <xf numFmtId="164" fontId="40" fillId="0" borderId="24" xfId="44" applyFont="1" applyBorder="1" applyAlignment="1" applyProtection="1">
      <alignment shrinkToFit="1"/>
    </xf>
    <xf numFmtId="164" fontId="0" fillId="0" borderId="18" xfId="44" applyFont="1" applyBorder="1" applyAlignment="1">
      <alignment horizontal="center"/>
    </xf>
    <xf numFmtId="164" fontId="46" fillId="0" borderId="30" xfId="44" applyFont="1" applyBorder="1" applyAlignment="1">
      <alignment horizontal="center"/>
    </xf>
    <xf numFmtId="164" fontId="47" fillId="0" borderId="44" xfId="44" applyFont="1" applyBorder="1" applyAlignment="1">
      <alignment horizontal="center" shrinkToFit="1"/>
    </xf>
    <xf numFmtId="164" fontId="40" fillId="0" borderId="15" xfId="44" applyFont="1" applyBorder="1" applyAlignment="1" applyProtection="1">
      <alignment shrinkToFit="1"/>
    </xf>
    <xf numFmtId="164" fontId="40" fillId="0" borderId="18" xfId="44" applyFont="1" applyBorder="1" applyAlignment="1" applyProtection="1">
      <alignment shrinkToFit="1"/>
    </xf>
    <xf numFmtId="164" fontId="41" fillId="0" borderId="25" xfId="44" applyFont="1" applyBorder="1" applyAlignment="1">
      <alignment horizontal="center"/>
    </xf>
    <xf numFmtId="164" fontId="47" fillId="0" borderId="23" xfId="44" applyFont="1" applyBorder="1" applyAlignment="1">
      <alignment horizontal="center"/>
    </xf>
    <xf numFmtId="164" fontId="47" fillId="0" borderId="25" xfId="44" applyFont="1" applyBorder="1" applyAlignment="1">
      <alignment horizontal="center"/>
    </xf>
    <xf numFmtId="164" fontId="41" fillId="0" borderId="46" xfId="44" applyFont="1" applyBorder="1" applyAlignment="1">
      <alignment horizontal="center"/>
    </xf>
    <xf numFmtId="164" fontId="41" fillId="0" borderId="36" xfId="44" applyFont="1" applyBorder="1" applyAlignment="1">
      <alignment horizontal="center" wrapText="1" shrinkToFit="1"/>
    </xf>
    <xf numFmtId="164" fontId="47" fillId="0" borderId="15" xfId="44" applyFont="1" applyBorder="1" applyAlignment="1">
      <alignment horizontal="center" wrapText="1" shrinkToFit="1"/>
    </xf>
    <xf numFmtId="164" fontId="47" fillId="0" borderId="45" xfId="44" applyFont="1" applyBorder="1" applyAlignment="1">
      <alignment horizontal="center" shrinkToFit="1"/>
    </xf>
    <xf numFmtId="164" fontId="35" fillId="0" borderId="24" xfId="44" applyFont="1" applyBorder="1" applyAlignment="1" applyProtection="1">
      <alignment shrinkToFit="1"/>
    </xf>
    <xf numFmtId="164" fontId="35" fillId="0" borderId="48" xfId="44" applyFont="1" applyBorder="1" applyAlignment="1" applyProtection="1">
      <alignment shrinkToFit="1"/>
    </xf>
    <xf numFmtId="164" fontId="37" fillId="0" borderId="18" xfId="44" applyFont="1" applyBorder="1" applyAlignment="1">
      <alignment horizontal="center"/>
    </xf>
    <xf numFmtId="164" fontId="40" fillId="0" borderId="23" xfId="44" applyFont="1" applyBorder="1" applyAlignment="1" applyProtection="1">
      <alignment horizontal="left" shrinkToFit="1"/>
    </xf>
    <xf numFmtId="168" fontId="15" fillId="0" borderId="24" xfId="44" applyNumberFormat="1" applyFont="1" applyBorder="1" applyProtection="1"/>
    <xf numFmtId="168" fontId="15" fillId="0" borderId="23" xfId="44" applyNumberFormat="1" applyFont="1" applyBorder="1" applyProtection="1"/>
    <xf numFmtId="168" fontId="15" fillId="0" borderId="25" xfId="44" applyNumberFormat="1" applyFont="1" applyBorder="1" applyProtection="1"/>
    <xf numFmtId="168" fontId="40" fillId="0" borderId="49" xfId="44" applyNumberFormat="1" applyFont="1" applyBorder="1" applyProtection="1"/>
    <xf numFmtId="168" fontId="15" fillId="0" borderId="34" xfId="44" applyNumberFormat="1" applyFont="1" applyBorder="1" applyAlignment="1" applyProtection="1">
      <alignment horizontal="center"/>
    </xf>
    <xf numFmtId="168" fontId="15" fillId="0" borderId="21" xfId="44" applyNumberFormat="1" applyFont="1" applyBorder="1" applyAlignment="1" applyProtection="1">
      <alignment horizontal="center"/>
    </xf>
    <xf numFmtId="168" fontId="15" fillId="0" borderId="22" xfId="44" applyNumberFormat="1" applyFont="1" applyBorder="1" applyAlignment="1" applyProtection="1">
      <alignment horizontal="center"/>
    </xf>
    <xf numFmtId="168" fontId="40" fillId="0" borderId="21" xfId="44" applyNumberFormat="1" applyFont="1" applyBorder="1" applyAlignment="1" applyProtection="1">
      <alignment horizontal="center"/>
    </xf>
    <xf numFmtId="168" fontId="40" fillId="0" borderId="34" xfId="44" applyNumberFormat="1" applyFont="1" applyBorder="1" applyAlignment="1" applyProtection="1">
      <alignment horizontal="center"/>
    </xf>
    <xf numFmtId="168" fontId="15" fillId="0" borderId="15" xfId="44" applyNumberFormat="1" applyFont="1" applyBorder="1" applyAlignment="1" applyProtection="1">
      <alignment horizontal="center"/>
    </xf>
    <xf numFmtId="168" fontId="15" fillId="0" borderId="14" xfId="44" applyNumberFormat="1" applyFont="1" applyBorder="1" applyAlignment="1" applyProtection="1">
      <alignment horizontal="center"/>
    </xf>
    <xf numFmtId="168" fontId="15" fillId="0" borderId="18" xfId="44" applyNumberFormat="1" applyFont="1" applyBorder="1" applyAlignment="1" applyProtection="1">
      <alignment horizontal="center"/>
    </xf>
    <xf numFmtId="168" fontId="40" fillId="0" borderId="14" xfId="44" applyNumberFormat="1" applyFont="1" applyBorder="1" applyAlignment="1" applyProtection="1">
      <alignment horizontal="center"/>
    </xf>
    <xf numFmtId="168" fontId="40" fillId="0" borderId="15" xfId="44" applyNumberFormat="1" applyFont="1" applyBorder="1" applyAlignment="1" applyProtection="1">
      <alignment horizontal="center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43" xfId="44" applyNumberFormat="1" applyFont="1" applyBorder="1" applyAlignment="1" applyProtection="1">
      <alignment horizontal="center"/>
    </xf>
    <xf numFmtId="168" fontId="15" fillId="0" borderId="26" xfId="44" applyNumberFormat="1" applyFont="1" applyBorder="1" applyAlignment="1" applyProtection="1">
      <alignment horizontal="center"/>
    </xf>
    <xf numFmtId="168" fontId="15" fillId="0" borderId="27" xfId="44" applyNumberFormat="1" applyFont="1" applyBorder="1" applyAlignment="1" applyProtection="1">
      <alignment horizontal="center"/>
    </xf>
    <xf numFmtId="168" fontId="40" fillId="0" borderId="43" xfId="44" applyNumberFormat="1" applyFont="1" applyBorder="1" applyAlignment="1" applyProtection="1">
      <alignment horizontal="center"/>
    </xf>
    <xf numFmtId="168" fontId="40" fillId="0" borderId="26" xfId="44" applyNumberFormat="1" applyFont="1" applyBorder="1" applyAlignment="1" applyProtection="1">
      <alignment horizontal="center"/>
    </xf>
    <xf numFmtId="168" fontId="40" fillId="0" borderId="20" xfId="44" applyNumberFormat="1" applyFont="1" applyBorder="1" applyAlignment="1" applyProtection="1">
      <alignment horizontal="center"/>
    </xf>
    <xf numFmtId="168" fontId="15" fillId="0" borderId="31" xfId="44" applyNumberFormat="1" applyFont="1" applyBorder="1" applyAlignment="1" applyProtection="1">
      <alignment horizontal="center"/>
    </xf>
    <xf numFmtId="164" fontId="40" fillId="0" borderId="45" xfId="44" applyFont="1" applyBorder="1" applyAlignment="1" applyProtection="1">
      <alignment horizontal="center"/>
    </xf>
    <xf numFmtId="164" fontId="40" fillId="0" borderId="0" xfId="44" applyFont="1" applyBorder="1" applyAlignment="1" applyProtection="1">
      <alignment horizontal="center"/>
    </xf>
    <xf numFmtId="164" fontId="15" fillId="0" borderId="44" xfId="44" applyFont="1" applyBorder="1" applyAlignment="1" applyProtection="1">
      <alignment horizontal="center"/>
    </xf>
    <xf numFmtId="164" fontId="46" fillId="0" borderId="15" xfId="44" applyFont="1" applyBorder="1" applyAlignment="1">
      <alignment horizontal="center"/>
    </xf>
    <xf numFmtId="168" fontId="15" fillId="0" borderId="24" xfId="44" applyNumberFormat="1" applyFont="1" applyBorder="1" applyAlignment="1" applyProtection="1">
      <alignment horizontal="center"/>
    </xf>
    <xf numFmtId="168" fontId="40" fillId="0" borderId="23" xfId="44" applyNumberFormat="1" applyFont="1" applyBorder="1" applyAlignment="1" applyProtection="1">
      <alignment horizontal="center"/>
    </xf>
    <xf numFmtId="168" fontId="40" fillId="0" borderId="24" xfId="44" applyNumberFormat="1" applyFont="1" applyBorder="1" applyAlignment="1" applyProtection="1">
      <alignment horizontal="center"/>
    </xf>
    <xf numFmtId="168" fontId="15" fillId="0" borderId="25" xfId="44" applyNumberFormat="1" applyFont="1" applyBorder="1" applyAlignment="1" applyProtection="1">
      <alignment horizontal="center"/>
    </xf>
    <xf numFmtId="164" fontId="41" fillId="0" borderId="24" xfId="44" applyFont="1" applyBorder="1" applyAlignment="1">
      <alignment horizontal="left" shrinkToFit="1"/>
    </xf>
    <xf numFmtId="164" fontId="41" fillId="0" borderId="25" xfId="44" applyFont="1" applyBorder="1" applyAlignment="1">
      <alignment shrinkToFit="1"/>
    </xf>
    <xf numFmtId="164" fontId="47" fillId="0" borderId="30" xfId="44" applyFont="1" applyBorder="1" applyAlignment="1">
      <alignment horizontal="center" wrapText="1" shrinkToFit="1"/>
    </xf>
    <xf numFmtId="164" fontId="39" fillId="0" borderId="30" xfId="44" applyFont="1" applyBorder="1" applyAlignment="1">
      <alignment horizontal="center"/>
    </xf>
    <xf numFmtId="164" fontId="39" fillId="0" borderId="36" xfId="44" applyFont="1" applyBorder="1" applyAlignment="1">
      <alignment horizontal="center"/>
    </xf>
    <xf numFmtId="164" fontId="39" fillId="0" borderId="29" xfId="44" applyFont="1" applyBorder="1" applyAlignment="1">
      <alignment horizontal="center" shrinkToFit="1"/>
    </xf>
    <xf numFmtId="164" fontId="39" fillId="0" borderId="23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 shrinkToFit="1"/>
    </xf>
    <xf numFmtId="169" fontId="31" fillId="0" borderId="0" xfId="44" applyNumberFormat="1" applyFont="1" applyFill="1" applyAlignment="1" applyProtection="1">
      <alignment horizontal="center" shrinkToFit="1"/>
    </xf>
    <xf numFmtId="164" fontId="47" fillId="0" borderId="24" xfId="44" applyFont="1" applyFill="1" applyBorder="1" applyAlignment="1">
      <alignment horizontal="center"/>
    </xf>
    <xf numFmtId="164" fontId="47" fillId="0" borderId="15" xfId="44" applyFont="1" applyFill="1" applyBorder="1" applyAlignment="1">
      <alignment horizontal="center"/>
    </xf>
    <xf numFmtId="164" fontId="58" fillId="0" borderId="0" xfId="44" applyFont="1" applyAlignment="1" applyProtection="1">
      <alignment horizontal="center" shrinkToFit="1"/>
    </xf>
    <xf numFmtId="164" fontId="56" fillId="0" borderId="50" xfId="44" applyFont="1" applyBorder="1" applyAlignment="1" applyProtection="1">
      <alignment horizontal="center"/>
    </xf>
    <xf numFmtId="164" fontId="57" fillId="0" borderId="51" xfId="44" applyFont="1" applyBorder="1" applyAlignment="1" applyProtection="1">
      <alignment horizontal="center" shrinkToFit="1"/>
    </xf>
    <xf numFmtId="164" fontId="40" fillId="0" borderId="14" xfId="44" applyFont="1" applyFill="1" applyBorder="1" applyAlignment="1" applyProtection="1">
      <alignment horizontal="left" shrinkToFit="1"/>
    </xf>
    <xf numFmtId="164" fontId="47" fillId="0" borderId="14" xfId="44" applyFont="1" applyFill="1" applyBorder="1" applyAlignment="1">
      <alignment horizontal="center"/>
    </xf>
    <xf numFmtId="164" fontId="47" fillId="0" borderId="30" xfId="44" applyFont="1" applyFill="1" applyBorder="1" applyAlignment="1">
      <alignment horizontal="center" shrinkToFit="1"/>
    </xf>
    <xf numFmtId="164" fontId="41" fillId="0" borderId="14" xfId="44" applyFont="1" applyFill="1" applyBorder="1" applyAlignment="1">
      <alignment horizontal="center"/>
    </xf>
    <xf numFmtId="164" fontId="21" fillId="0" borderId="24" xfId="44" applyBorder="1" applyAlignment="1">
      <alignment horizontal="center" vertical="center"/>
    </xf>
    <xf numFmtId="164" fontId="51" fillId="0" borderId="15" xfId="44" applyFont="1" applyBorder="1" applyProtection="1"/>
    <xf numFmtId="164" fontId="35" fillId="0" borderId="14" xfId="44" applyFont="1" applyBorder="1" applyProtection="1"/>
    <xf numFmtId="172" fontId="59" fillId="0" borderId="14" xfId="44" applyNumberFormat="1" applyFont="1" applyBorder="1" applyAlignment="1">
      <alignment horizontal="center"/>
    </xf>
    <xf numFmtId="172" fontId="42" fillId="19" borderId="18" xfId="44" applyNumberFormat="1" applyFont="1" applyFill="1" applyBorder="1" applyAlignment="1">
      <alignment horizontal="center"/>
    </xf>
    <xf numFmtId="172" fontId="42" fillId="0" borderId="15" xfId="44" applyNumberFormat="1" applyFont="1" applyFill="1" applyBorder="1" applyAlignment="1">
      <alignment horizontal="center"/>
    </xf>
    <xf numFmtId="172" fontId="42" fillId="0" borderId="14" xfId="44" applyNumberFormat="1" applyFont="1" applyFill="1" applyBorder="1" applyAlignment="1">
      <alignment horizontal="center"/>
    </xf>
    <xf numFmtId="172" fontId="42" fillId="0" borderId="18" xfId="44" applyNumberFormat="1" applyFont="1" applyFill="1" applyBorder="1" applyAlignment="1">
      <alignment horizontal="center"/>
    </xf>
    <xf numFmtId="164" fontId="41" fillId="0" borderId="0" xfId="44" applyFont="1" applyBorder="1" applyAlignment="1" applyProtection="1">
      <alignment horizontal="center"/>
    </xf>
    <xf numFmtId="164" fontId="23" fillId="0" borderId="0" xfId="44" applyFont="1" applyAlignment="1" applyProtection="1">
      <alignment horizontal="left" shrinkToFit="1"/>
    </xf>
    <xf numFmtId="164" fontId="35" fillId="0" borderId="14" xfId="44" applyFont="1" applyBorder="1" applyAlignment="1" applyProtection="1">
      <alignment shrinkToFit="1"/>
    </xf>
    <xf numFmtId="164" fontId="40" fillId="0" borderId="14" xfId="44" applyFont="1" applyBorder="1" applyProtection="1"/>
    <xf numFmtId="164" fontId="40" fillId="0" borderId="15" xfId="44" applyFont="1" applyBorder="1" applyProtection="1"/>
    <xf numFmtId="164" fontId="46" fillId="0" borderId="14" xfId="44" applyFont="1" applyBorder="1" applyAlignment="1">
      <alignment horizontal="left" shrinkToFit="1"/>
    </xf>
    <xf numFmtId="164" fontId="44" fillId="0" borderId="14" xfId="44" applyFont="1" applyBorder="1" applyAlignment="1">
      <alignment horizontal="center"/>
    </xf>
    <xf numFmtId="164" fontId="35" fillId="0" borderId="15" xfId="44" applyFont="1" applyBorder="1" applyAlignment="1" applyProtection="1">
      <alignment shrinkToFit="1"/>
    </xf>
    <xf numFmtId="164" fontId="44" fillId="0" borderId="15" xfId="44" applyFont="1" applyBorder="1" applyAlignment="1">
      <alignment horizontal="center"/>
    </xf>
    <xf numFmtId="164" fontId="35" fillId="0" borderId="15" xfId="44" applyFont="1" applyBorder="1" applyProtection="1"/>
    <xf numFmtId="164" fontId="46" fillId="0" borderId="45" xfId="44" applyFont="1" applyBorder="1" applyAlignment="1">
      <alignment horizontal="center"/>
    </xf>
    <xf numFmtId="164" fontId="60" fillId="0" borderId="0" xfId="44" applyFont="1" applyAlignment="1" applyProtection="1">
      <alignment shrinkToFit="1"/>
    </xf>
    <xf numFmtId="164" fontId="40" fillId="0" borderId="17" xfId="44" applyFont="1" applyBorder="1" applyProtection="1"/>
    <xf numFmtId="164" fontId="40" fillId="0" borderId="12" xfId="44" applyFont="1" applyBorder="1" applyProtection="1"/>
    <xf numFmtId="164" fontId="41" fillId="0" borderId="14" xfId="44" applyFont="1" applyBorder="1" applyAlignment="1">
      <alignment shrinkToFit="1"/>
    </xf>
    <xf numFmtId="164" fontId="35" fillId="0" borderId="14" xfId="44" applyFont="1" applyBorder="1" applyAlignment="1" applyProtection="1">
      <alignment horizontal="left" shrinkToFit="1"/>
    </xf>
    <xf numFmtId="164" fontId="52" fillId="0" borderId="14" xfId="44" applyFont="1" applyBorder="1" applyAlignment="1">
      <alignment horizontal="center" vertical="center"/>
    </xf>
    <xf numFmtId="164" fontId="40" fillId="0" borderId="18" xfId="44" applyFont="1" applyBorder="1" applyProtection="1"/>
    <xf numFmtId="164" fontId="39" fillId="0" borderId="25" xfId="44" applyFont="1" applyBorder="1" applyAlignment="1">
      <alignment horizontal="center" shrinkToFit="1"/>
    </xf>
    <xf numFmtId="164" fontId="47" fillId="0" borderId="14" xfId="44" applyFont="1" applyBorder="1" applyAlignment="1">
      <alignment horizontal="left" shrinkToFit="1"/>
    </xf>
    <xf numFmtId="164" fontId="52" fillId="0" borderId="15" xfId="44" applyFont="1" applyBorder="1" applyAlignment="1">
      <alignment horizontal="center" vertical="center"/>
    </xf>
    <xf numFmtId="164" fontId="40" fillId="0" borderId="18" xfId="44" applyFont="1" applyFill="1" applyBorder="1" applyAlignment="1" applyProtection="1">
      <alignment horizontal="left" shrinkToFit="1"/>
    </xf>
    <xf numFmtId="164" fontId="39" fillId="0" borderId="52" xfId="44" applyFont="1" applyBorder="1" applyAlignment="1" applyProtection="1">
      <alignment horizontal="center"/>
    </xf>
    <xf numFmtId="164" fontId="40" fillId="0" borderId="14" xfId="44" applyFont="1" applyFill="1" applyBorder="1" applyAlignment="1" applyProtection="1">
      <alignment shrinkToFit="1"/>
    </xf>
    <xf numFmtId="164" fontId="40" fillId="0" borderId="14" xfId="44" applyFont="1" applyFill="1" applyBorder="1" applyProtection="1"/>
    <xf numFmtId="164" fontId="21" fillId="0" borderId="0" xfId="44" applyFill="1" applyProtection="1"/>
    <xf numFmtId="169" fontId="55" fillId="22" borderId="38" xfId="44" applyNumberFormat="1" applyFont="1" applyFill="1" applyBorder="1" applyAlignment="1" applyProtection="1">
      <alignment horizontal="center" shrinkToFit="1"/>
    </xf>
    <xf numFmtId="164" fontId="40" fillId="0" borderId="53" xfId="44" applyFont="1" applyBorder="1" applyAlignment="1" applyProtection="1">
      <alignment shrinkToFit="1"/>
    </xf>
    <xf numFmtId="164" fontId="47" fillId="0" borderId="54" xfId="44" applyFont="1" applyBorder="1" applyAlignment="1">
      <alignment horizontal="center"/>
    </xf>
    <xf numFmtId="164" fontId="47" fillId="0" borderId="54" xfId="44" applyFont="1" applyBorder="1" applyAlignment="1">
      <alignment horizontal="left" shrinkToFit="1"/>
    </xf>
    <xf numFmtId="164" fontId="41" fillId="0" borderId="55" xfId="44" applyFont="1" applyBorder="1" applyAlignment="1">
      <alignment horizontal="center"/>
    </xf>
    <xf numFmtId="164" fontId="0" fillId="0" borderId="54" xfId="44" applyFont="1" applyBorder="1" applyAlignment="1">
      <alignment horizontal="center"/>
    </xf>
    <xf numFmtId="164" fontId="39" fillId="0" borderId="24" xfId="44" applyFont="1" applyFill="1" applyBorder="1" applyAlignment="1">
      <alignment horizontal="center"/>
    </xf>
    <xf numFmtId="168" fontId="24" fillId="0" borderId="14" xfId="44" applyNumberFormat="1" applyFont="1" applyBorder="1" applyAlignment="1" applyProtection="1">
      <alignment horizontal="center"/>
    </xf>
    <xf numFmtId="164" fontId="24" fillId="0" borderId="14" xfId="44" applyFont="1" applyBorder="1" applyAlignment="1" applyProtection="1">
      <alignment horizontal="center"/>
    </xf>
    <xf numFmtId="164" fontId="21" fillId="20" borderId="15" xfId="44" applyFill="1" applyBorder="1" applyAlignment="1">
      <alignment horizontal="center" vertical="center"/>
    </xf>
    <xf numFmtId="164" fontId="47" fillId="0" borderId="14" xfId="44" applyFont="1" applyFill="1" applyBorder="1" applyAlignment="1">
      <alignment horizontal="left" shrinkToFit="1"/>
    </xf>
    <xf numFmtId="164" fontId="0" fillId="0" borderId="14" xfId="44" applyFont="1" applyFill="1" applyBorder="1" applyAlignment="1">
      <alignment horizontal="center"/>
    </xf>
  </cellXfs>
  <cellStyles count="47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Result" xfId="45"/>
    <cellStyle name="Result2" xfId="46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25"/>
  <sheetViews>
    <sheetView tabSelected="1" zoomScale="93" zoomScaleNormal="93" workbookViewId="0">
      <selection activeCell="N76" sqref="N76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13.75" style="17" customWidth="1"/>
    <col min="10" max="10" width="20.625" style="19" customWidth="1"/>
    <col min="11" max="11" width="10.125" style="20" customWidth="1"/>
    <col min="12" max="12" width="10.125" style="21" customWidth="1"/>
    <col min="13" max="13" width="9.5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22" ht="18.75">
      <c r="A1" s="16" t="s">
        <v>19</v>
      </c>
      <c r="D1" s="18"/>
      <c r="I1" s="18"/>
    </row>
    <row r="2" spans="1:22" ht="23.25">
      <c r="A2" s="22" t="s">
        <v>20</v>
      </c>
      <c r="B2" s="23" t="s">
        <v>21</v>
      </c>
      <c r="C2" s="24"/>
      <c r="D2" s="24"/>
      <c r="I2" s="18"/>
      <c r="L2" s="254" t="s">
        <v>39</v>
      </c>
    </row>
    <row r="3" spans="1:22" ht="26.25">
      <c r="A3" s="22" t="s">
        <v>22</v>
      </c>
      <c r="B3" s="103" t="s">
        <v>36</v>
      </c>
      <c r="C3" s="104"/>
      <c r="D3" s="24"/>
      <c r="H3" s="25" t="s">
        <v>42</v>
      </c>
      <c r="I3" s="18"/>
      <c r="J3" s="43"/>
      <c r="K3" s="26"/>
      <c r="L3" s="255" t="s">
        <v>45</v>
      </c>
    </row>
    <row r="4" spans="1:22" ht="20.25">
      <c r="A4" s="22" t="s">
        <v>23</v>
      </c>
      <c r="B4" s="23" t="s">
        <v>47</v>
      </c>
      <c r="C4" s="24" t="s">
        <v>48</v>
      </c>
      <c r="D4" s="24"/>
      <c r="H4" s="170" t="s">
        <v>24</v>
      </c>
      <c r="I4" s="27"/>
      <c r="J4" s="294">
        <v>45714</v>
      </c>
      <c r="K4" s="152"/>
      <c r="L4" s="253"/>
    </row>
    <row r="5" spans="1:22" ht="18.75">
      <c r="A5" s="22" t="s">
        <v>25</v>
      </c>
      <c r="B5" s="28" t="s">
        <v>41</v>
      </c>
      <c r="C5" s="24"/>
      <c r="D5" s="24"/>
      <c r="H5" s="29"/>
      <c r="I5" s="30"/>
      <c r="K5" s="31"/>
      <c r="L5" s="32"/>
      <c r="M5" s="33"/>
    </row>
    <row r="6" spans="1:22" ht="19.5" thickBot="1">
      <c r="A6" s="22"/>
      <c r="B6" s="28"/>
      <c r="C6" s="24"/>
      <c r="D6" s="24"/>
      <c r="H6" s="29"/>
      <c r="I6" s="30"/>
      <c r="J6" s="44"/>
    </row>
    <row r="7" spans="1:22" s="35" customFormat="1" ht="24.75" customHeight="1" thickBot="1">
      <c r="A7" s="63" t="s">
        <v>26</v>
      </c>
      <c r="B7" s="64" t="s">
        <v>37</v>
      </c>
      <c r="C7" s="65" t="s">
        <v>27</v>
      </c>
      <c r="D7" s="65" t="s">
        <v>28</v>
      </c>
      <c r="E7" s="303" t="s">
        <v>29</v>
      </c>
      <c r="F7" s="303"/>
      <c r="G7" s="303"/>
      <c r="H7" s="63" t="s">
        <v>30</v>
      </c>
      <c r="I7" s="66" t="s">
        <v>31</v>
      </c>
      <c r="J7" s="66" t="s">
        <v>32</v>
      </c>
      <c r="K7" s="99" t="s">
        <v>33</v>
      </c>
      <c r="L7" s="68" t="s">
        <v>38</v>
      </c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35" customFormat="1" ht="16.5" customHeight="1">
      <c r="A8" s="108">
        <v>45724</v>
      </c>
      <c r="B8" s="126" t="str">
        <f t="shared" ref="B8:B69" si="0">IF(WEEKDAY(A8,2)=5,"piątek",IF(WEEKDAY(A8,2)=6,"sobota",IF(WEEKDAY(A8,2)=7,"niedziela","Błąd")))</f>
        <v>sobota</v>
      </c>
      <c r="C8" s="162" t="s">
        <v>43</v>
      </c>
      <c r="D8" s="138" t="s">
        <v>47</v>
      </c>
      <c r="E8" s="216">
        <v>0.33333333333333331</v>
      </c>
      <c r="F8" s="138" t="s">
        <v>34</v>
      </c>
      <c r="G8" s="227">
        <v>0.43402777777777779</v>
      </c>
      <c r="H8" s="180" t="s">
        <v>50</v>
      </c>
      <c r="I8" s="74" t="s">
        <v>64</v>
      </c>
      <c r="J8" s="272" t="s">
        <v>60</v>
      </c>
      <c r="K8" s="188" t="s">
        <v>65</v>
      </c>
      <c r="L8" s="69">
        <v>3</v>
      </c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35" customFormat="1" ht="16.5" customHeight="1">
      <c r="A9" s="105">
        <v>45724</v>
      </c>
      <c r="B9" s="122" t="str">
        <f t="shared" si="0"/>
        <v>sobota</v>
      </c>
      <c r="C9" s="163" t="s">
        <v>43</v>
      </c>
      <c r="D9" s="125" t="s">
        <v>47</v>
      </c>
      <c r="E9" s="217">
        <v>0.44097222222222227</v>
      </c>
      <c r="F9" s="125" t="s">
        <v>34</v>
      </c>
      <c r="G9" s="228">
        <v>0.54166666666666663</v>
      </c>
      <c r="H9" s="182" t="s">
        <v>52</v>
      </c>
      <c r="I9" s="76" t="s">
        <v>64</v>
      </c>
      <c r="J9" s="271" t="s">
        <v>62</v>
      </c>
      <c r="K9" s="189" t="s">
        <v>65</v>
      </c>
      <c r="L9" s="70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35" customFormat="1" ht="16.5" customHeight="1">
      <c r="A10" s="105">
        <v>45724</v>
      </c>
      <c r="B10" s="122" t="str">
        <f t="shared" si="0"/>
        <v>sobota</v>
      </c>
      <c r="C10" s="163" t="s">
        <v>43</v>
      </c>
      <c r="D10" s="125" t="s">
        <v>47</v>
      </c>
      <c r="E10" s="217">
        <v>0.5625</v>
      </c>
      <c r="F10" s="125" t="s">
        <v>34</v>
      </c>
      <c r="G10" s="228">
        <v>0.66319444444444442</v>
      </c>
      <c r="H10" s="181" t="s">
        <v>54</v>
      </c>
      <c r="I10" s="76" t="s">
        <v>64</v>
      </c>
      <c r="J10" s="271" t="s">
        <v>66</v>
      </c>
      <c r="K10" s="183" t="s">
        <v>65</v>
      </c>
      <c r="L10" s="71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35" customFormat="1" ht="16.5" customHeight="1">
      <c r="A11" s="105">
        <v>45724</v>
      </c>
      <c r="B11" s="122" t="str">
        <f t="shared" si="0"/>
        <v>sobota</v>
      </c>
      <c r="C11" s="163" t="s">
        <v>43</v>
      </c>
      <c r="D11" s="125" t="s">
        <v>47</v>
      </c>
      <c r="E11" s="217">
        <v>0.67013888888888884</v>
      </c>
      <c r="F11" s="125" t="s">
        <v>34</v>
      </c>
      <c r="G11" s="228">
        <v>0.77083333333333337</v>
      </c>
      <c r="H11" s="182"/>
      <c r="I11" s="76"/>
      <c r="J11" s="271"/>
      <c r="K11" s="189"/>
      <c r="L11" s="71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35" customFormat="1" ht="16.5" customHeight="1" thickBot="1">
      <c r="A12" s="109">
        <v>45724</v>
      </c>
      <c r="B12" s="159" t="str">
        <f t="shared" si="0"/>
        <v>sobota</v>
      </c>
      <c r="C12" s="164" t="s">
        <v>43</v>
      </c>
      <c r="D12" s="161" t="s">
        <v>47</v>
      </c>
      <c r="E12" s="218">
        <v>0.77777777777777779</v>
      </c>
      <c r="F12" s="136" t="s">
        <v>34</v>
      </c>
      <c r="G12" s="229">
        <v>0.87847222222222221</v>
      </c>
      <c r="H12" s="72"/>
      <c r="I12" s="76"/>
      <c r="J12" s="72"/>
      <c r="K12" s="190"/>
      <c r="L12" s="71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35" customFormat="1" ht="16.5" customHeight="1">
      <c r="A13" s="107">
        <v>45725</v>
      </c>
      <c r="B13" s="143" t="str">
        <f t="shared" si="0"/>
        <v>niedziela</v>
      </c>
      <c r="C13" s="162" t="s">
        <v>43</v>
      </c>
      <c r="D13" s="138" t="s">
        <v>47</v>
      </c>
      <c r="E13" s="216">
        <v>0.33333333333333331</v>
      </c>
      <c r="F13" s="138" t="s">
        <v>34</v>
      </c>
      <c r="G13" s="216">
        <v>0.43402777777777779</v>
      </c>
      <c r="H13" s="180" t="s">
        <v>50</v>
      </c>
      <c r="I13" s="74" t="s">
        <v>64</v>
      </c>
      <c r="J13" s="272" t="s">
        <v>60</v>
      </c>
      <c r="K13" s="188" t="s">
        <v>65</v>
      </c>
      <c r="L13" s="69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35" customFormat="1" ht="16.5" customHeight="1">
      <c r="A14" s="107">
        <v>45725</v>
      </c>
      <c r="B14" s="143" t="str">
        <f t="shared" si="0"/>
        <v>niedziela</v>
      </c>
      <c r="C14" s="163" t="s">
        <v>43</v>
      </c>
      <c r="D14" s="125" t="s">
        <v>47</v>
      </c>
      <c r="E14" s="217">
        <v>0.44097222222222227</v>
      </c>
      <c r="F14" s="125" t="s">
        <v>34</v>
      </c>
      <c r="G14" s="217">
        <v>0.54166666666666663</v>
      </c>
      <c r="H14" s="182" t="s">
        <v>52</v>
      </c>
      <c r="I14" s="76" t="s">
        <v>64</v>
      </c>
      <c r="J14" s="271" t="s">
        <v>62</v>
      </c>
      <c r="K14" s="189" t="s">
        <v>65</v>
      </c>
      <c r="L14" s="70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35" customFormat="1" ht="16.5" customHeight="1">
      <c r="A15" s="107">
        <v>45725</v>
      </c>
      <c r="B15" s="143" t="str">
        <f t="shared" si="0"/>
        <v>niedziela</v>
      </c>
      <c r="C15" s="163" t="s">
        <v>43</v>
      </c>
      <c r="D15" s="125" t="s">
        <v>47</v>
      </c>
      <c r="E15" s="217">
        <v>0.5625</v>
      </c>
      <c r="F15" s="125" t="s">
        <v>34</v>
      </c>
      <c r="G15" s="217">
        <v>0.66319444444444442</v>
      </c>
      <c r="H15" s="181" t="s">
        <v>54</v>
      </c>
      <c r="I15" s="76" t="s">
        <v>64</v>
      </c>
      <c r="J15" s="271" t="s">
        <v>66</v>
      </c>
      <c r="K15" s="183" t="s">
        <v>65</v>
      </c>
      <c r="L15" s="71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35" customFormat="1" ht="16.5" customHeight="1">
      <c r="A16" s="107">
        <v>45725</v>
      </c>
      <c r="B16" s="143" t="str">
        <f t="shared" si="0"/>
        <v>niedziela</v>
      </c>
      <c r="C16" s="163" t="s">
        <v>43</v>
      </c>
      <c r="D16" s="125" t="s">
        <v>47</v>
      </c>
      <c r="E16" s="217">
        <v>0.67013888888888884</v>
      </c>
      <c r="F16" s="125" t="s">
        <v>34</v>
      </c>
      <c r="G16" s="217">
        <v>0.77083333333333337</v>
      </c>
      <c r="H16" s="175"/>
      <c r="I16" s="76"/>
      <c r="J16" s="271"/>
      <c r="K16" s="149"/>
      <c r="L16" s="186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35" customFormat="1" ht="16.5" customHeight="1" thickBot="1">
      <c r="A17" s="107">
        <v>45725</v>
      </c>
      <c r="B17" s="143" t="str">
        <f t="shared" si="0"/>
        <v>niedziela</v>
      </c>
      <c r="C17" s="164" t="s">
        <v>43</v>
      </c>
      <c r="D17" s="161" t="s">
        <v>47</v>
      </c>
      <c r="E17" s="218">
        <v>0.77777777777777779</v>
      </c>
      <c r="F17" s="136" t="s">
        <v>34</v>
      </c>
      <c r="G17" s="218">
        <v>0.87847222222222221</v>
      </c>
      <c r="H17" s="184"/>
      <c r="I17" s="73"/>
      <c r="J17" s="72"/>
      <c r="K17" s="154"/>
      <c r="L17" s="18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35" customFormat="1" ht="16.5" customHeight="1">
      <c r="A18" s="108">
        <v>45731</v>
      </c>
      <c r="B18" s="140" t="str">
        <f t="shared" si="0"/>
        <v>sobota</v>
      </c>
      <c r="C18" s="162" t="s">
        <v>43</v>
      </c>
      <c r="D18" s="138" t="s">
        <v>47</v>
      </c>
      <c r="E18" s="216">
        <v>0.33333333333333331</v>
      </c>
      <c r="F18" s="138" t="s">
        <v>34</v>
      </c>
      <c r="G18" s="216">
        <v>0.43402777777777779</v>
      </c>
      <c r="H18" s="176"/>
      <c r="I18" s="76"/>
      <c r="J18" s="272"/>
      <c r="K18" s="157"/>
      <c r="L18" s="71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35" customFormat="1" ht="16.5" customHeight="1">
      <c r="A19" s="105">
        <v>45731</v>
      </c>
      <c r="B19" s="141" t="str">
        <f t="shared" si="0"/>
        <v>sobota</v>
      </c>
      <c r="C19" s="163" t="s">
        <v>43</v>
      </c>
      <c r="D19" s="125" t="s">
        <v>47</v>
      </c>
      <c r="E19" s="217">
        <v>0.44097222222222227</v>
      </c>
      <c r="F19" s="125" t="s">
        <v>34</v>
      </c>
      <c r="G19" s="217">
        <v>0.54166666666666663</v>
      </c>
      <c r="H19" s="175"/>
      <c r="I19" s="76"/>
      <c r="J19" s="271"/>
      <c r="K19" s="157"/>
      <c r="L19" s="71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35" customFormat="1" ht="16.5" customHeight="1">
      <c r="A20" s="105">
        <v>45731</v>
      </c>
      <c r="B20" s="141" t="str">
        <f t="shared" si="0"/>
        <v>sobota</v>
      </c>
      <c r="C20" s="163" t="s">
        <v>43</v>
      </c>
      <c r="D20" s="125" t="s">
        <v>47</v>
      </c>
      <c r="E20" s="217">
        <v>0.5625</v>
      </c>
      <c r="F20" s="125" t="s">
        <v>34</v>
      </c>
      <c r="G20" s="217">
        <v>0.66319444444444442</v>
      </c>
      <c r="H20" s="176"/>
      <c r="I20" s="79"/>
      <c r="J20" s="271"/>
      <c r="K20" s="157"/>
      <c r="L20" s="71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35" customFormat="1" ht="16.5" customHeight="1">
      <c r="A21" s="105">
        <v>45731</v>
      </c>
      <c r="B21" s="141" t="str">
        <f t="shared" si="0"/>
        <v>sobota</v>
      </c>
      <c r="C21" s="163" t="s">
        <v>43</v>
      </c>
      <c r="D21" s="125" t="s">
        <v>47</v>
      </c>
      <c r="E21" s="219">
        <v>0.67013888888888884</v>
      </c>
      <c r="F21" s="134" t="s">
        <v>34</v>
      </c>
      <c r="G21" s="219">
        <v>0.77083333333333337</v>
      </c>
      <c r="H21" s="175"/>
      <c r="I21" s="76"/>
      <c r="J21" s="271"/>
      <c r="K21" s="156"/>
      <c r="L21" s="71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35" customFormat="1" ht="16.5" customHeight="1" thickBot="1">
      <c r="A22" s="105">
        <v>45731</v>
      </c>
      <c r="B22" s="141" t="str">
        <f t="shared" si="0"/>
        <v>sobota</v>
      </c>
      <c r="C22" s="164" t="s">
        <v>43</v>
      </c>
      <c r="D22" s="161" t="s">
        <v>47</v>
      </c>
      <c r="E22" s="219">
        <v>0.77777777777777779</v>
      </c>
      <c r="F22" s="134" t="s">
        <v>34</v>
      </c>
      <c r="G22" s="219">
        <v>0.87847222222222221</v>
      </c>
      <c r="H22" s="176"/>
      <c r="I22" s="73"/>
      <c r="J22" s="72"/>
      <c r="K22" s="247"/>
      <c r="L22" s="73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35" customFormat="1" ht="16.5" customHeight="1">
      <c r="A23" s="165">
        <v>45732</v>
      </c>
      <c r="B23" s="142" t="str">
        <f t="shared" si="0"/>
        <v>niedziela</v>
      </c>
      <c r="C23" s="162" t="s">
        <v>43</v>
      </c>
      <c r="D23" s="138" t="s">
        <v>47</v>
      </c>
      <c r="E23" s="220">
        <v>0.33333333333333331</v>
      </c>
      <c r="F23" s="132" t="s">
        <v>34</v>
      </c>
      <c r="G23" s="230">
        <v>0.43402777777777779</v>
      </c>
      <c r="H23" s="193"/>
      <c r="I23" s="74"/>
      <c r="J23" s="272"/>
      <c r="K23" s="248"/>
      <c r="L23" s="7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35" customFormat="1" ht="16.5" customHeight="1">
      <c r="A24" s="166">
        <v>45732</v>
      </c>
      <c r="B24" s="127" t="str">
        <f t="shared" si="0"/>
        <v>niedziela</v>
      </c>
      <c r="C24" s="163" t="s">
        <v>43</v>
      </c>
      <c r="D24" s="125" t="s">
        <v>47</v>
      </c>
      <c r="E24" s="219">
        <v>0.44097222222222227</v>
      </c>
      <c r="F24" s="134" t="s">
        <v>34</v>
      </c>
      <c r="G24" s="231">
        <v>0.54166666666666663</v>
      </c>
      <c r="H24" s="194"/>
      <c r="I24" s="79"/>
      <c r="J24" s="271"/>
      <c r="K24" s="157"/>
      <c r="L24" s="71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35" customFormat="1" ht="16.5" customHeight="1">
      <c r="A25" s="166">
        <v>45732</v>
      </c>
      <c r="B25" s="127" t="str">
        <f t="shared" si="0"/>
        <v>niedziela</v>
      </c>
      <c r="C25" s="163" t="s">
        <v>43</v>
      </c>
      <c r="D25" s="125" t="s">
        <v>47</v>
      </c>
      <c r="E25" s="217">
        <v>0.5625</v>
      </c>
      <c r="F25" s="125" t="s">
        <v>34</v>
      </c>
      <c r="G25" s="228">
        <v>0.66319444444444442</v>
      </c>
      <c r="H25" s="195"/>
      <c r="I25" s="76"/>
      <c r="J25" s="271"/>
      <c r="K25" s="251"/>
      <c r="L25" s="71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35" customFormat="1" ht="16.5" customHeight="1">
      <c r="A26" s="166">
        <v>45732</v>
      </c>
      <c r="B26" s="143" t="str">
        <f t="shared" si="0"/>
        <v>niedziela</v>
      </c>
      <c r="C26" s="163" t="s">
        <v>43</v>
      </c>
      <c r="D26" s="125" t="s">
        <v>47</v>
      </c>
      <c r="E26" s="217">
        <v>0.67013888888888884</v>
      </c>
      <c r="F26" s="125" t="s">
        <v>34</v>
      </c>
      <c r="G26" s="228">
        <v>0.77083333333333337</v>
      </c>
      <c r="H26" s="194"/>
      <c r="I26" s="76"/>
      <c r="J26" s="271"/>
      <c r="K26" s="156"/>
      <c r="L26" s="71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35" customFormat="1" ht="16.5" customHeight="1" thickBot="1">
      <c r="A27" s="46">
        <v>45732</v>
      </c>
      <c r="B27" s="144" t="str">
        <f t="shared" si="0"/>
        <v>niedziela</v>
      </c>
      <c r="C27" s="164" t="s">
        <v>43</v>
      </c>
      <c r="D27" s="161" t="s">
        <v>47</v>
      </c>
      <c r="E27" s="218">
        <v>0.77777777777777779</v>
      </c>
      <c r="F27" s="136" t="s">
        <v>34</v>
      </c>
      <c r="G27" s="229">
        <v>0.87847222222222221</v>
      </c>
      <c r="H27" s="72"/>
      <c r="I27" s="73"/>
      <c r="J27" s="72"/>
      <c r="K27" s="101"/>
      <c r="L27" s="196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35" customFormat="1" ht="16.5" customHeight="1">
      <c r="A28" s="105">
        <v>45745</v>
      </c>
      <c r="B28" s="122" t="str">
        <f t="shared" si="0"/>
        <v>sobota</v>
      </c>
      <c r="C28" s="162" t="s">
        <v>43</v>
      </c>
      <c r="D28" s="138" t="s">
        <v>47</v>
      </c>
      <c r="E28" s="216">
        <v>0.33333333333333331</v>
      </c>
      <c r="F28" s="138" t="s">
        <v>34</v>
      </c>
      <c r="G28" s="216">
        <v>0.43402777777777779</v>
      </c>
      <c r="H28" s="175"/>
      <c r="I28" s="76"/>
      <c r="J28" s="272"/>
      <c r="K28" s="197"/>
      <c r="L28" s="185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35" customFormat="1" ht="16.5" customHeight="1">
      <c r="A29" s="105">
        <v>45745</v>
      </c>
      <c r="B29" s="122" t="str">
        <f t="shared" si="0"/>
        <v>sobota</v>
      </c>
      <c r="C29" s="163" t="s">
        <v>43</v>
      </c>
      <c r="D29" s="125" t="s">
        <v>47</v>
      </c>
      <c r="E29" s="217">
        <v>0.44097222222222227</v>
      </c>
      <c r="F29" s="125" t="s">
        <v>34</v>
      </c>
      <c r="G29" s="217">
        <v>0.54166666666666663</v>
      </c>
      <c r="H29" s="175"/>
      <c r="I29" s="76"/>
      <c r="J29" s="271"/>
      <c r="K29" s="190"/>
      <c r="L29" s="75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35" customFormat="1" ht="16.5" customHeight="1">
      <c r="A30" s="105">
        <v>45745</v>
      </c>
      <c r="B30" s="122" t="str">
        <f t="shared" si="0"/>
        <v>sobota</v>
      </c>
      <c r="C30" s="163" t="s">
        <v>43</v>
      </c>
      <c r="D30" s="125" t="s">
        <v>47</v>
      </c>
      <c r="E30" s="217">
        <v>0.5625</v>
      </c>
      <c r="F30" s="125" t="s">
        <v>34</v>
      </c>
      <c r="G30" s="217">
        <v>0.66319444444444442</v>
      </c>
      <c r="H30" s="182"/>
      <c r="I30" s="76"/>
      <c r="J30" s="271"/>
      <c r="K30" s="189"/>
      <c r="L30" s="71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35" customFormat="1" ht="16.5" customHeight="1">
      <c r="A31" s="105">
        <v>45745</v>
      </c>
      <c r="B31" s="122" t="str">
        <f t="shared" si="0"/>
        <v>sobota</v>
      </c>
      <c r="C31" s="163" t="s">
        <v>43</v>
      </c>
      <c r="D31" s="125" t="s">
        <v>47</v>
      </c>
      <c r="E31" s="217">
        <v>0.67013888888888884</v>
      </c>
      <c r="F31" s="125" t="s">
        <v>34</v>
      </c>
      <c r="G31" s="217">
        <v>0.77083333333333337</v>
      </c>
      <c r="H31" s="181"/>
      <c r="I31" s="76"/>
      <c r="J31" s="271"/>
      <c r="K31" s="183"/>
      <c r="L31" s="71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35" customFormat="1" ht="16.5" customHeight="1" thickBot="1">
      <c r="A32" s="105">
        <v>45745</v>
      </c>
      <c r="B32" s="122" t="str">
        <f t="shared" si="0"/>
        <v>sobota</v>
      </c>
      <c r="C32" s="164" t="s">
        <v>43</v>
      </c>
      <c r="D32" s="161" t="s">
        <v>47</v>
      </c>
      <c r="E32" s="218">
        <v>0.77777777777777779</v>
      </c>
      <c r="F32" s="136" t="s">
        <v>34</v>
      </c>
      <c r="G32" s="218">
        <v>0.87847222222222221</v>
      </c>
      <c r="H32" s="145"/>
      <c r="I32" s="73"/>
      <c r="J32" s="72"/>
      <c r="K32" s="198"/>
      <c r="L32" s="73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35" customFormat="1" ht="16.5" customHeight="1">
      <c r="A33" s="106">
        <v>45746</v>
      </c>
      <c r="B33" s="142" t="str">
        <f t="shared" si="0"/>
        <v>niedziela</v>
      </c>
      <c r="C33" s="162" t="s">
        <v>43</v>
      </c>
      <c r="D33" s="138" t="s">
        <v>47</v>
      </c>
      <c r="E33" s="220">
        <v>0.33333333333333331</v>
      </c>
      <c r="F33" s="132" t="s">
        <v>34</v>
      </c>
      <c r="G33" s="220">
        <v>0.43402777777777779</v>
      </c>
      <c r="H33" s="175"/>
      <c r="I33" s="76"/>
      <c r="J33" s="272"/>
      <c r="K33" s="190"/>
      <c r="L33" s="75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35" customFormat="1" ht="16.5" customHeight="1">
      <c r="A34" s="107">
        <v>45746</v>
      </c>
      <c r="B34" s="127" t="str">
        <f t="shared" si="0"/>
        <v>niedziela</v>
      </c>
      <c r="C34" s="163" t="s">
        <v>43</v>
      </c>
      <c r="D34" s="125" t="s">
        <v>47</v>
      </c>
      <c r="E34" s="219">
        <v>0.44097222222222227</v>
      </c>
      <c r="F34" s="134" t="s">
        <v>34</v>
      </c>
      <c r="G34" s="219">
        <v>0.54166666666666663</v>
      </c>
      <c r="H34" s="175"/>
      <c r="I34" s="76"/>
      <c r="J34" s="271"/>
      <c r="K34" s="197"/>
      <c r="L34" s="185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35" customFormat="1" ht="16.5" customHeight="1">
      <c r="A35" s="107">
        <v>45746</v>
      </c>
      <c r="B35" s="127" t="str">
        <f t="shared" si="0"/>
        <v>niedziela</v>
      </c>
      <c r="C35" s="163" t="s">
        <v>43</v>
      </c>
      <c r="D35" s="125" t="s">
        <v>47</v>
      </c>
      <c r="E35" s="219">
        <v>0.5625</v>
      </c>
      <c r="F35" s="134" t="s">
        <v>34</v>
      </c>
      <c r="G35" s="219">
        <v>0.66319444444444442</v>
      </c>
      <c r="H35" s="130"/>
      <c r="I35" s="76"/>
      <c r="J35" s="271"/>
      <c r="K35" s="183"/>
      <c r="L35" s="71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35" customFormat="1" ht="16.5" customHeight="1">
      <c r="A36" s="107">
        <v>45746</v>
      </c>
      <c r="B36" s="127" t="str">
        <f t="shared" si="0"/>
        <v>niedziela</v>
      </c>
      <c r="C36" s="163" t="s">
        <v>43</v>
      </c>
      <c r="D36" s="125" t="s">
        <v>47</v>
      </c>
      <c r="E36" s="217">
        <v>0.67013888888888884</v>
      </c>
      <c r="F36" s="125" t="s">
        <v>34</v>
      </c>
      <c r="G36" s="217">
        <v>0.77083333333333337</v>
      </c>
      <c r="H36" s="128"/>
      <c r="I36" s="76"/>
      <c r="J36" s="271"/>
      <c r="K36" s="189"/>
      <c r="L36" s="76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35" customFormat="1" ht="16.5" customHeight="1" thickBot="1">
      <c r="A37" s="169">
        <v>45746</v>
      </c>
      <c r="B37" s="127" t="str">
        <f t="shared" si="0"/>
        <v>niedziela</v>
      </c>
      <c r="C37" s="164" t="s">
        <v>43</v>
      </c>
      <c r="D37" s="161" t="s">
        <v>47</v>
      </c>
      <c r="E37" s="218">
        <v>0.77777777777777779</v>
      </c>
      <c r="F37" s="136" t="s">
        <v>34</v>
      </c>
      <c r="G37" s="218">
        <v>0.87847222222222221</v>
      </c>
      <c r="H37" s="129"/>
      <c r="I37" s="76"/>
      <c r="J37" s="72"/>
      <c r="K37" s="190"/>
      <c r="L37" s="76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35" customFormat="1" ht="16.5" customHeight="1">
      <c r="A38" s="108">
        <v>45752</v>
      </c>
      <c r="B38" s="126" t="str">
        <f t="shared" si="0"/>
        <v>sobota</v>
      </c>
      <c r="C38" s="162" t="s">
        <v>43</v>
      </c>
      <c r="D38" s="138" t="s">
        <v>47</v>
      </c>
      <c r="E38" s="220">
        <v>0.33333333333333331</v>
      </c>
      <c r="F38" s="132" t="s">
        <v>34</v>
      </c>
      <c r="G38" s="230">
        <v>0.43402777777777779</v>
      </c>
      <c r="H38" s="180" t="s">
        <v>51</v>
      </c>
      <c r="I38" s="74" t="s">
        <v>67</v>
      </c>
      <c r="J38" s="272" t="s">
        <v>60</v>
      </c>
      <c r="K38" s="248"/>
      <c r="L38" s="77">
        <v>3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35" customFormat="1" ht="16.5" customHeight="1">
      <c r="A39" s="105">
        <v>45752</v>
      </c>
      <c r="B39" s="122" t="str">
        <f t="shared" si="0"/>
        <v>sobota</v>
      </c>
      <c r="C39" s="163" t="s">
        <v>43</v>
      </c>
      <c r="D39" s="125" t="s">
        <v>47</v>
      </c>
      <c r="E39" s="219">
        <v>0.44097222222222227</v>
      </c>
      <c r="F39" s="134" t="s">
        <v>34</v>
      </c>
      <c r="G39" s="231">
        <v>0.54166666666666663</v>
      </c>
      <c r="H39" s="182" t="s">
        <v>53</v>
      </c>
      <c r="I39" s="76" t="s">
        <v>67</v>
      </c>
      <c r="J39" s="271" t="s">
        <v>61</v>
      </c>
      <c r="K39" s="157"/>
      <c r="L39" s="71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35" customFormat="1" ht="16.5" customHeight="1">
      <c r="A40" s="105">
        <v>45752</v>
      </c>
      <c r="B40" s="122" t="str">
        <f t="shared" si="0"/>
        <v>sobota</v>
      </c>
      <c r="C40" s="163" t="s">
        <v>43</v>
      </c>
      <c r="D40" s="125" t="s">
        <v>47</v>
      </c>
      <c r="E40" s="219">
        <v>0.5625</v>
      </c>
      <c r="F40" s="134" t="s">
        <v>34</v>
      </c>
      <c r="G40" s="231">
        <v>0.66319444444444442</v>
      </c>
      <c r="H40" s="182" t="s">
        <v>49</v>
      </c>
      <c r="I40" s="79" t="s">
        <v>67</v>
      </c>
      <c r="J40" s="271" t="s">
        <v>59</v>
      </c>
      <c r="K40" s="157"/>
      <c r="L40" s="71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35" customFormat="1" ht="16.5" customHeight="1">
      <c r="A41" s="105">
        <v>45752</v>
      </c>
      <c r="B41" s="122" t="str">
        <f t="shared" si="0"/>
        <v>sobota</v>
      </c>
      <c r="C41" s="163" t="s">
        <v>43</v>
      </c>
      <c r="D41" s="125" t="s">
        <v>47</v>
      </c>
      <c r="E41" s="219">
        <v>0.67013888888888884</v>
      </c>
      <c r="F41" s="134" t="s">
        <v>34</v>
      </c>
      <c r="G41" s="231">
        <v>0.77083333333333337</v>
      </c>
      <c r="H41" s="181" t="s">
        <v>78</v>
      </c>
      <c r="I41" s="257" t="s">
        <v>76</v>
      </c>
      <c r="J41" s="271" t="s">
        <v>62</v>
      </c>
      <c r="K41" s="157" t="s">
        <v>81</v>
      </c>
      <c r="L41" s="259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35" customFormat="1" ht="16.5" customHeight="1" thickBot="1">
      <c r="A42" s="105">
        <v>45752</v>
      </c>
      <c r="B42" s="122" t="str">
        <f t="shared" si="0"/>
        <v>sobota</v>
      </c>
      <c r="C42" s="164" t="s">
        <v>43</v>
      </c>
      <c r="D42" s="161" t="s">
        <v>47</v>
      </c>
      <c r="E42" s="218">
        <v>0.77777777777777779</v>
      </c>
      <c r="F42" s="136" t="s">
        <v>34</v>
      </c>
      <c r="G42" s="229">
        <v>0.87847222222222221</v>
      </c>
      <c r="H42" s="200"/>
      <c r="I42" s="73"/>
      <c r="J42" s="72"/>
      <c r="K42" s="201"/>
      <c r="L42" s="196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35" customFormat="1" ht="16.5" customHeight="1">
      <c r="A43" s="106">
        <v>45753</v>
      </c>
      <c r="B43" s="142" t="str">
        <f t="shared" si="0"/>
        <v>niedziela</v>
      </c>
      <c r="C43" s="162" t="s">
        <v>43</v>
      </c>
      <c r="D43" s="138" t="s">
        <v>47</v>
      </c>
      <c r="E43" s="220">
        <v>0.33333333333333331</v>
      </c>
      <c r="F43" s="132" t="s">
        <v>34</v>
      </c>
      <c r="G43" s="230">
        <v>0.43402777777777779</v>
      </c>
      <c r="H43" s="180" t="s">
        <v>51</v>
      </c>
      <c r="I43" s="74" t="s">
        <v>67</v>
      </c>
      <c r="J43" s="272" t="s">
        <v>60</v>
      </c>
      <c r="K43" s="248"/>
      <c r="L43" s="77">
        <v>3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35" customFormat="1" ht="16.5" customHeight="1">
      <c r="A44" s="107">
        <v>45753</v>
      </c>
      <c r="B44" s="127" t="str">
        <f t="shared" si="0"/>
        <v>niedziela</v>
      </c>
      <c r="C44" s="163" t="s">
        <v>43</v>
      </c>
      <c r="D44" s="125" t="s">
        <v>47</v>
      </c>
      <c r="E44" s="219">
        <v>0.44097222222222227</v>
      </c>
      <c r="F44" s="134" t="s">
        <v>34</v>
      </c>
      <c r="G44" s="231">
        <v>0.54166666666666663</v>
      </c>
      <c r="H44" s="182" t="s">
        <v>53</v>
      </c>
      <c r="I44" s="76" t="s">
        <v>67</v>
      </c>
      <c r="J44" s="271" t="s">
        <v>61</v>
      </c>
      <c r="K44" s="157"/>
      <c r="L44" s="71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35" customFormat="1" ht="16.5" customHeight="1">
      <c r="A45" s="107">
        <v>45753</v>
      </c>
      <c r="B45" s="127" t="str">
        <f t="shared" si="0"/>
        <v>niedziela</v>
      </c>
      <c r="C45" s="163" t="s">
        <v>43</v>
      </c>
      <c r="D45" s="125" t="s">
        <v>47</v>
      </c>
      <c r="E45" s="219">
        <v>0.5625</v>
      </c>
      <c r="F45" s="134" t="s">
        <v>34</v>
      </c>
      <c r="G45" s="231">
        <v>0.66319444444444442</v>
      </c>
      <c r="H45" s="182" t="s">
        <v>49</v>
      </c>
      <c r="I45" s="79" t="s">
        <v>67</v>
      </c>
      <c r="J45" s="271" t="s">
        <v>59</v>
      </c>
      <c r="K45" s="157"/>
      <c r="L45" s="71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35" customFormat="1" ht="16.5" customHeight="1">
      <c r="A46" s="107">
        <v>45753</v>
      </c>
      <c r="B46" s="127" t="str">
        <f t="shared" si="0"/>
        <v>niedziela</v>
      </c>
      <c r="C46" s="163" t="s">
        <v>43</v>
      </c>
      <c r="D46" s="125" t="s">
        <v>47</v>
      </c>
      <c r="E46" s="219">
        <v>0.67013888888888884</v>
      </c>
      <c r="F46" s="134" t="s">
        <v>34</v>
      </c>
      <c r="G46" s="231">
        <v>0.77083333333333337</v>
      </c>
      <c r="H46" s="182"/>
      <c r="I46" s="76"/>
      <c r="J46" s="271"/>
      <c r="K46" s="156"/>
      <c r="L46" s="71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35" customFormat="1" ht="16.5" customHeight="1" thickBot="1">
      <c r="A47" s="169">
        <v>45753</v>
      </c>
      <c r="B47" s="171" t="str">
        <f t="shared" si="0"/>
        <v>niedziela</v>
      </c>
      <c r="C47" s="164" t="s">
        <v>43</v>
      </c>
      <c r="D47" s="161" t="s">
        <v>47</v>
      </c>
      <c r="E47" s="218">
        <v>0.77777777777777779</v>
      </c>
      <c r="F47" s="136" t="s">
        <v>34</v>
      </c>
      <c r="G47" s="229">
        <v>0.87847222222222221</v>
      </c>
      <c r="H47" s="200"/>
      <c r="I47" s="73"/>
      <c r="J47" s="72"/>
      <c r="K47" s="247"/>
      <c r="L47" s="73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35" customFormat="1" ht="16.5" customHeight="1">
      <c r="A48" s="263">
        <v>45773</v>
      </c>
      <c r="B48" s="122" t="str">
        <f t="shared" si="0"/>
        <v>sobota</v>
      </c>
      <c r="C48" s="162" t="s">
        <v>43</v>
      </c>
      <c r="D48" s="138" t="s">
        <v>47</v>
      </c>
      <c r="E48" s="219">
        <v>0.33333333333333331</v>
      </c>
      <c r="F48" s="134" t="s">
        <v>34</v>
      </c>
      <c r="G48" s="232">
        <v>0.43402777777777779</v>
      </c>
      <c r="H48" s="180" t="s">
        <v>50</v>
      </c>
      <c r="I48" s="74" t="s">
        <v>64</v>
      </c>
      <c r="J48" s="272" t="s">
        <v>60</v>
      </c>
      <c r="K48" s="188" t="s">
        <v>65</v>
      </c>
      <c r="L48" s="69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s="35" customFormat="1" ht="16.5" customHeight="1">
      <c r="A49" s="263">
        <v>45773</v>
      </c>
      <c r="B49" s="122" t="str">
        <f t="shared" si="0"/>
        <v>sobota</v>
      </c>
      <c r="C49" s="163" t="s">
        <v>43</v>
      </c>
      <c r="D49" s="125" t="s">
        <v>47</v>
      </c>
      <c r="E49" s="219">
        <v>0.44097222222222227</v>
      </c>
      <c r="F49" s="134" t="s">
        <v>34</v>
      </c>
      <c r="G49" s="219">
        <v>0.54166666666666663</v>
      </c>
      <c r="H49" s="182" t="s">
        <v>52</v>
      </c>
      <c r="I49" s="76" t="s">
        <v>64</v>
      </c>
      <c r="J49" s="271" t="s">
        <v>62</v>
      </c>
      <c r="K49" s="189" t="s">
        <v>65</v>
      </c>
      <c r="L49" s="70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s="35" customFormat="1" ht="16.5" customHeight="1">
      <c r="A50" s="263">
        <v>45773</v>
      </c>
      <c r="B50" s="122" t="str">
        <f t="shared" si="0"/>
        <v>sobota</v>
      </c>
      <c r="C50" s="163" t="s">
        <v>43</v>
      </c>
      <c r="D50" s="125" t="s">
        <v>47</v>
      </c>
      <c r="E50" s="219">
        <v>0.5625</v>
      </c>
      <c r="F50" s="134" t="s">
        <v>34</v>
      </c>
      <c r="G50" s="219">
        <v>0.66319444444444442</v>
      </c>
      <c r="H50" s="181" t="s">
        <v>54</v>
      </c>
      <c r="I50" s="76" t="s">
        <v>64</v>
      </c>
      <c r="J50" s="271" t="s">
        <v>66</v>
      </c>
      <c r="K50" s="183" t="s">
        <v>65</v>
      </c>
      <c r="L50" s="71">
        <v>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s="35" customFormat="1" ht="16.5" customHeight="1">
      <c r="A51" s="263">
        <v>45773</v>
      </c>
      <c r="B51" s="141" t="str">
        <f t="shared" si="0"/>
        <v>sobota</v>
      </c>
      <c r="C51" s="163" t="s">
        <v>43</v>
      </c>
      <c r="D51" s="125" t="s">
        <v>47</v>
      </c>
      <c r="E51" s="217">
        <v>0.67013888888888884</v>
      </c>
      <c r="F51" s="125" t="s">
        <v>34</v>
      </c>
      <c r="G51" s="217">
        <v>0.77083333333333337</v>
      </c>
      <c r="H51" s="291"/>
      <c r="I51" s="257"/>
      <c r="J51" s="292"/>
      <c r="K51" s="300"/>
      <c r="L51" s="259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s="35" customFormat="1" ht="16.5" customHeight="1" thickBot="1">
      <c r="A52" s="263">
        <v>45773</v>
      </c>
      <c r="B52" s="141" t="str">
        <f t="shared" si="0"/>
        <v>sobota</v>
      </c>
      <c r="C52" s="164" t="s">
        <v>43</v>
      </c>
      <c r="D52" s="161" t="s">
        <v>47</v>
      </c>
      <c r="E52" s="218">
        <v>0.77777777777777779</v>
      </c>
      <c r="F52" s="136" t="s">
        <v>34</v>
      </c>
      <c r="G52" s="218">
        <v>0.87847222222222221</v>
      </c>
      <c r="H52" s="184"/>
      <c r="I52" s="203"/>
      <c r="J52" s="72"/>
      <c r="K52" s="154"/>
      <c r="L52" s="205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s="35" customFormat="1" ht="16.5" customHeight="1">
      <c r="A53" s="106">
        <v>45774</v>
      </c>
      <c r="B53" s="58" t="str">
        <f t="shared" si="0"/>
        <v>niedziela</v>
      </c>
      <c r="C53" s="162" t="s">
        <v>43</v>
      </c>
      <c r="D53" s="138" t="s">
        <v>47</v>
      </c>
      <c r="E53" s="221">
        <v>0.33333333333333331</v>
      </c>
      <c r="F53" s="48" t="s">
        <v>34</v>
      </c>
      <c r="G53" s="221">
        <v>0.43402777777777779</v>
      </c>
      <c r="H53" s="180" t="s">
        <v>51</v>
      </c>
      <c r="I53" s="74" t="s">
        <v>67</v>
      </c>
      <c r="J53" s="272" t="s">
        <v>60</v>
      </c>
      <c r="K53" s="248"/>
      <c r="L53" s="77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s="35" customFormat="1" ht="16.5" customHeight="1">
      <c r="A54" s="107">
        <v>45774</v>
      </c>
      <c r="B54" s="61" t="str">
        <f t="shared" si="0"/>
        <v>niedziela</v>
      </c>
      <c r="C54" s="163" t="s">
        <v>43</v>
      </c>
      <c r="D54" s="125" t="s">
        <v>47</v>
      </c>
      <c r="E54" s="222">
        <v>0.44097222222222227</v>
      </c>
      <c r="F54" s="51" t="s">
        <v>34</v>
      </c>
      <c r="G54" s="222">
        <v>0.54166666666666663</v>
      </c>
      <c r="H54" s="182" t="s">
        <v>53</v>
      </c>
      <c r="I54" s="76" t="s">
        <v>67</v>
      </c>
      <c r="J54" s="271" t="s">
        <v>61</v>
      </c>
      <c r="K54" s="157"/>
      <c r="L54" s="71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s="35" customFormat="1" ht="16.5" customHeight="1">
      <c r="A55" s="107">
        <v>45774</v>
      </c>
      <c r="B55" s="61" t="str">
        <f t="shared" si="0"/>
        <v>niedziela</v>
      </c>
      <c r="C55" s="163" t="s">
        <v>43</v>
      </c>
      <c r="D55" s="125" t="s">
        <v>47</v>
      </c>
      <c r="E55" s="222">
        <v>0.5625</v>
      </c>
      <c r="F55" s="51" t="s">
        <v>34</v>
      </c>
      <c r="G55" s="222">
        <v>0.66319444444444442</v>
      </c>
      <c r="H55" s="182" t="s">
        <v>49</v>
      </c>
      <c r="I55" s="79" t="s">
        <v>67</v>
      </c>
      <c r="J55" s="271" t="s">
        <v>59</v>
      </c>
      <c r="K55" s="157"/>
      <c r="L55" s="71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35" customFormat="1" ht="16.5" customHeight="1">
      <c r="A56" s="107">
        <v>45774</v>
      </c>
      <c r="B56" s="61" t="str">
        <f t="shared" si="0"/>
        <v>niedziela</v>
      </c>
      <c r="C56" s="163" t="s">
        <v>43</v>
      </c>
      <c r="D56" s="125" t="s">
        <v>47</v>
      </c>
      <c r="E56" s="222">
        <v>0.67013888888888884</v>
      </c>
      <c r="F56" s="51" t="s">
        <v>34</v>
      </c>
      <c r="G56" s="222">
        <v>0.77083333333333337</v>
      </c>
      <c r="H56" s="291" t="s">
        <v>77</v>
      </c>
      <c r="I56" s="257" t="s">
        <v>76</v>
      </c>
      <c r="J56" s="292" t="s">
        <v>74</v>
      </c>
      <c r="K56" s="300" t="s">
        <v>75</v>
      </c>
      <c r="L56" s="259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35" customFormat="1" ht="16.5" customHeight="1" thickBot="1">
      <c r="A57" s="169">
        <v>45774</v>
      </c>
      <c r="B57" s="62" t="str">
        <f t="shared" si="0"/>
        <v>niedziela</v>
      </c>
      <c r="C57" s="164" t="s">
        <v>43</v>
      </c>
      <c r="D57" s="161" t="s">
        <v>47</v>
      </c>
      <c r="E57" s="223">
        <v>0.77777777777777779</v>
      </c>
      <c r="F57" s="56" t="s">
        <v>34</v>
      </c>
      <c r="G57" s="223">
        <v>0.87847222222222221</v>
      </c>
      <c r="H57" s="72"/>
      <c r="I57" s="73"/>
      <c r="J57" s="72"/>
      <c r="K57" s="115"/>
      <c r="L57" s="78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35" customFormat="1" ht="16.5" customHeight="1">
      <c r="A58" s="168">
        <v>45787</v>
      </c>
      <c r="B58" s="47" t="str">
        <f t="shared" si="0"/>
        <v>sobota</v>
      </c>
      <c r="C58" s="162" t="s">
        <v>43</v>
      </c>
      <c r="D58" s="138" t="s">
        <v>47</v>
      </c>
      <c r="E58" s="221">
        <v>0.33333333333333331</v>
      </c>
      <c r="F58" s="48" t="s">
        <v>34</v>
      </c>
      <c r="G58" s="221">
        <v>0.43402777777777779</v>
      </c>
      <c r="H58" s="182" t="s">
        <v>52</v>
      </c>
      <c r="I58" s="76" t="s">
        <v>64</v>
      </c>
      <c r="J58" s="271" t="s">
        <v>62</v>
      </c>
      <c r="K58" s="189" t="s">
        <v>65</v>
      </c>
      <c r="L58" s="70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35" customFormat="1" ht="16.5" customHeight="1">
      <c r="A59" s="168">
        <v>45787</v>
      </c>
      <c r="B59" s="50" t="str">
        <f t="shared" si="0"/>
        <v>sobota</v>
      </c>
      <c r="C59" s="163" t="s">
        <v>43</v>
      </c>
      <c r="D59" s="125" t="s">
        <v>47</v>
      </c>
      <c r="E59" s="224">
        <v>0.44097222222222227</v>
      </c>
      <c r="F59" s="53" t="s">
        <v>34</v>
      </c>
      <c r="G59" s="224">
        <v>0.54166666666666663</v>
      </c>
      <c r="H59" s="182" t="s">
        <v>52</v>
      </c>
      <c r="I59" s="76" t="s">
        <v>64</v>
      </c>
      <c r="J59" s="271" t="s">
        <v>62</v>
      </c>
      <c r="K59" s="189" t="s">
        <v>65</v>
      </c>
      <c r="L59" s="70">
        <v>3</v>
      </c>
      <c r="M59" s="17"/>
      <c r="N59" s="153"/>
      <c r="O59" s="17"/>
      <c r="P59" s="17"/>
      <c r="Q59" s="17"/>
      <c r="R59" s="17"/>
      <c r="S59" s="17"/>
      <c r="T59" s="17"/>
      <c r="U59" s="17"/>
      <c r="V59" s="17"/>
    </row>
    <row r="60" spans="1:22" s="35" customFormat="1" ht="16.5" customHeight="1">
      <c r="A60" s="168">
        <v>45787</v>
      </c>
      <c r="B60" s="50" t="str">
        <f t="shared" si="0"/>
        <v>sobota</v>
      </c>
      <c r="C60" s="163" t="s">
        <v>43</v>
      </c>
      <c r="D60" s="125" t="s">
        <v>47</v>
      </c>
      <c r="E60" s="224">
        <v>0.5625</v>
      </c>
      <c r="F60" s="53" t="s">
        <v>34</v>
      </c>
      <c r="G60" s="224">
        <v>0.66319444444444442</v>
      </c>
      <c r="H60" s="182"/>
      <c r="I60" s="76"/>
      <c r="J60" s="271"/>
      <c r="K60" s="157"/>
      <c r="L60" s="71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s="35" customFormat="1" ht="16.5" customHeight="1">
      <c r="A61" s="168">
        <v>45787</v>
      </c>
      <c r="B61" s="50" t="str">
        <f t="shared" si="0"/>
        <v>sobota</v>
      </c>
      <c r="C61" s="163" t="s">
        <v>43</v>
      </c>
      <c r="D61" s="125" t="s">
        <v>47</v>
      </c>
      <c r="E61" s="222">
        <v>0.67013888888888884</v>
      </c>
      <c r="F61" s="51" t="s">
        <v>34</v>
      </c>
      <c r="G61" s="222">
        <v>0.77083333333333337</v>
      </c>
      <c r="H61" s="182"/>
      <c r="I61" s="79"/>
      <c r="J61" s="271"/>
      <c r="K61" s="157"/>
      <c r="L61" s="71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s="35" customFormat="1" ht="16.5" customHeight="1" thickBot="1">
      <c r="A62" s="168">
        <v>45787</v>
      </c>
      <c r="B62" s="55" t="str">
        <f t="shared" si="0"/>
        <v>sobota</v>
      </c>
      <c r="C62" s="164" t="s">
        <v>43</v>
      </c>
      <c r="D62" s="161" t="s">
        <v>47</v>
      </c>
      <c r="E62" s="223">
        <v>0.77777777777777779</v>
      </c>
      <c r="F62" s="56" t="s">
        <v>34</v>
      </c>
      <c r="G62" s="223">
        <v>0.87847222222222221</v>
      </c>
      <c r="H62" s="256"/>
      <c r="I62" s="257"/>
      <c r="J62" s="273"/>
      <c r="K62" s="258"/>
      <c r="L62" s="259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s="35" customFormat="1" ht="16.5" customHeight="1">
      <c r="A63" s="165">
        <v>45788</v>
      </c>
      <c r="B63" s="58" t="str">
        <f t="shared" si="0"/>
        <v>niedziela</v>
      </c>
      <c r="C63" s="162" t="s">
        <v>43</v>
      </c>
      <c r="D63" s="138" t="s">
        <v>47</v>
      </c>
      <c r="E63" s="225">
        <v>0.33333333333333331</v>
      </c>
      <c r="F63" s="60" t="s">
        <v>34</v>
      </c>
      <c r="G63" s="225">
        <v>0.43402777777777779</v>
      </c>
      <c r="H63" s="180" t="s">
        <v>53</v>
      </c>
      <c r="I63" s="74" t="s">
        <v>67</v>
      </c>
      <c r="J63" s="272" t="s">
        <v>61</v>
      </c>
      <c r="K63" s="248"/>
      <c r="L63" s="77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s="35" customFormat="1" ht="16.5" customHeight="1">
      <c r="A64" s="166">
        <v>45788</v>
      </c>
      <c r="B64" s="61" t="str">
        <f t="shared" si="0"/>
        <v>niedziela</v>
      </c>
      <c r="C64" s="163" t="s">
        <v>43</v>
      </c>
      <c r="D64" s="125" t="s">
        <v>47</v>
      </c>
      <c r="E64" s="224">
        <v>0.44097222222222227</v>
      </c>
      <c r="F64" s="53" t="s">
        <v>34</v>
      </c>
      <c r="G64" s="224">
        <v>0.54166666666666663</v>
      </c>
      <c r="H64" s="182" t="s">
        <v>49</v>
      </c>
      <c r="I64" s="79" t="s">
        <v>67</v>
      </c>
      <c r="J64" s="271" t="s">
        <v>59</v>
      </c>
      <c r="K64" s="157"/>
      <c r="L64" s="71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12" ht="16.5" customHeight="1">
      <c r="A65" s="166">
        <v>45788</v>
      </c>
      <c r="B65" s="61" t="str">
        <f t="shared" si="0"/>
        <v>niedziela</v>
      </c>
      <c r="C65" s="163" t="s">
        <v>43</v>
      </c>
      <c r="D65" s="125" t="s">
        <v>47</v>
      </c>
      <c r="E65" s="224">
        <v>0.5625</v>
      </c>
      <c r="F65" s="53" t="s">
        <v>34</v>
      </c>
      <c r="G65" s="224">
        <v>0.66319444444444442</v>
      </c>
      <c r="H65" s="270" t="s">
        <v>68</v>
      </c>
      <c r="I65" s="274" t="s">
        <v>67</v>
      </c>
      <c r="J65" s="262" t="s">
        <v>69</v>
      </c>
      <c r="K65" s="183"/>
      <c r="L65" s="71">
        <v>3</v>
      </c>
    </row>
    <row r="66" spans="1:12" ht="16.5" customHeight="1">
      <c r="A66" s="166">
        <v>45788</v>
      </c>
      <c r="B66" s="61" t="str">
        <f t="shared" si="0"/>
        <v>niedziela</v>
      </c>
      <c r="C66" s="163" t="s">
        <v>43</v>
      </c>
      <c r="D66" s="125" t="s">
        <v>47</v>
      </c>
      <c r="E66" s="224">
        <v>0.67013888888888884</v>
      </c>
      <c r="F66" s="53" t="s">
        <v>34</v>
      </c>
      <c r="G66" s="224">
        <v>0.77083333333333337</v>
      </c>
      <c r="H66" s="270" t="s">
        <v>70</v>
      </c>
      <c r="I66" s="274" t="s">
        <v>67</v>
      </c>
      <c r="J66" s="262" t="s">
        <v>63</v>
      </c>
      <c r="K66" s="183"/>
      <c r="L66" s="76">
        <v>3</v>
      </c>
    </row>
    <row r="67" spans="1:12" ht="16.5" customHeight="1" thickBot="1">
      <c r="A67" s="46">
        <v>45788</v>
      </c>
      <c r="B67" s="62" t="str">
        <f t="shared" si="0"/>
        <v>niedziela</v>
      </c>
      <c r="C67" s="164" t="s">
        <v>43</v>
      </c>
      <c r="D67" s="161" t="s">
        <v>47</v>
      </c>
      <c r="E67" s="223">
        <v>0.77777777777777779</v>
      </c>
      <c r="F67" s="56" t="s">
        <v>34</v>
      </c>
      <c r="G67" s="223">
        <v>0.87847222222222221</v>
      </c>
      <c r="H67" s="181" t="s">
        <v>78</v>
      </c>
      <c r="I67" s="76" t="s">
        <v>76</v>
      </c>
      <c r="J67" s="271" t="s">
        <v>62</v>
      </c>
      <c r="K67" s="155" t="s">
        <v>81</v>
      </c>
      <c r="L67" s="71">
        <v>3</v>
      </c>
    </row>
    <row r="68" spans="1:12" ht="16.5" customHeight="1">
      <c r="A68" s="167">
        <v>45801</v>
      </c>
      <c r="B68" s="47" t="str">
        <f t="shared" si="0"/>
        <v>sobota</v>
      </c>
      <c r="C68" s="162" t="s">
        <v>43</v>
      </c>
      <c r="D68" s="138" t="s">
        <v>47</v>
      </c>
      <c r="E68" s="221">
        <v>0.33333333333333331</v>
      </c>
      <c r="F68" s="48" t="s">
        <v>34</v>
      </c>
      <c r="G68" s="221">
        <v>0.43402777777777779</v>
      </c>
      <c r="H68" s="180" t="s">
        <v>49</v>
      </c>
      <c r="I68" s="87" t="s">
        <v>67</v>
      </c>
      <c r="J68" s="272" t="s">
        <v>59</v>
      </c>
      <c r="K68" s="248"/>
      <c r="L68" s="77">
        <v>3</v>
      </c>
    </row>
    <row r="69" spans="1:12" ht="16.5" customHeight="1">
      <c r="A69" s="168">
        <v>45801</v>
      </c>
      <c r="B69" s="50" t="str">
        <f t="shared" si="0"/>
        <v>sobota</v>
      </c>
      <c r="C69" s="163" t="s">
        <v>43</v>
      </c>
      <c r="D69" s="125" t="s">
        <v>47</v>
      </c>
      <c r="E69" s="224">
        <v>0.44097222222222227</v>
      </c>
      <c r="F69" s="53" t="s">
        <v>34</v>
      </c>
      <c r="G69" s="224">
        <v>0.54166666666666663</v>
      </c>
      <c r="H69" s="182" t="s">
        <v>53</v>
      </c>
      <c r="I69" s="76" t="s">
        <v>67</v>
      </c>
      <c r="J69" s="271" t="s">
        <v>61</v>
      </c>
      <c r="K69" s="157"/>
      <c r="L69" s="71">
        <v>3</v>
      </c>
    </row>
    <row r="70" spans="1:12" ht="16.5" customHeight="1">
      <c r="A70" s="168">
        <v>45801</v>
      </c>
      <c r="B70" s="50" t="str">
        <f t="shared" ref="B70:B108" si="1">IF(WEEKDAY(A70,2)=5,"piątek",IF(WEEKDAY(A70,2)=6,"sobota",IF(WEEKDAY(A70,2)=7,"niedziela","Błąd")))</f>
        <v>sobota</v>
      </c>
      <c r="C70" s="163" t="s">
        <v>43</v>
      </c>
      <c r="D70" s="125" t="s">
        <v>47</v>
      </c>
      <c r="E70" s="224">
        <v>0.5625</v>
      </c>
      <c r="F70" s="53" t="s">
        <v>34</v>
      </c>
      <c r="G70" s="224">
        <v>0.66319444444444442</v>
      </c>
      <c r="H70" s="270" t="s">
        <v>70</v>
      </c>
      <c r="I70" s="274" t="s">
        <v>67</v>
      </c>
      <c r="J70" s="262" t="s">
        <v>63</v>
      </c>
      <c r="K70" s="183"/>
      <c r="L70" s="76">
        <v>3</v>
      </c>
    </row>
    <row r="71" spans="1:12" ht="16.5" customHeight="1">
      <c r="A71" s="168">
        <v>45801</v>
      </c>
      <c r="B71" s="50" t="str">
        <f t="shared" si="1"/>
        <v>sobota</v>
      </c>
      <c r="C71" s="163" t="s">
        <v>43</v>
      </c>
      <c r="D71" s="125" t="s">
        <v>47</v>
      </c>
      <c r="E71" s="301">
        <v>0.67013888888888884</v>
      </c>
      <c r="F71" s="302" t="s">
        <v>34</v>
      </c>
      <c r="G71" s="301">
        <v>0.77083333333333337</v>
      </c>
      <c r="H71" s="291" t="s">
        <v>77</v>
      </c>
      <c r="I71" s="76" t="s">
        <v>76</v>
      </c>
      <c r="J71" s="271" t="s">
        <v>74</v>
      </c>
      <c r="K71" s="156" t="s">
        <v>75</v>
      </c>
      <c r="L71" s="71">
        <v>3</v>
      </c>
    </row>
    <row r="72" spans="1:12" ht="16.5" customHeight="1">
      <c r="A72" s="168">
        <v>45801</v>
      </c>
      <c r="B72" s="50" t="str">
        <f t="shared" ref="B72" si="2">IF(WEEKDAY(A72,2)=5,"piątek",IF(WEEKDAY(A72,2)=6,"sobota",IF(WEEKDAY(A72,2)=7,"niedziela","Błąd")))</f>
        <v>sobota</v>
      </c>
      <c r="C72" s="163" t="s">
        <v>43</v>
      </c>
      <c r="D72" s="125" t="s">
        <v>47</v>
      </c>
      <c r="E72" s="301">
        <v>0.67013888888888884</v>
      </c>
      <c r="F72" s="302" t="s">
        <v>34</v>
      </c>
      <c r="G72" s="301">
        <v>0.77083333333333337</v>
      </c>
      <c r="H72" s="181" t="s">
        <v>78</v>
      </c>
      <c r="I72" s="79" t="s">
        <v>76</v>
      </c>
      <c r="J72" s="271" t="s">
        <v>62</v>
      </c>
      <c r="K72" s="157" t="s">
        <v>81</v>
      </c>
      <c r="L72" s="80">
        <v>3</v>
      </c>
    </row>
    <row r="73" spans="1:12" ht="16.5" customHeight="1" thickBot="1">
      <c r="A73" s="264">
        <v>45801</v>
      </c>
      <c r="B73" s="55" t="str">
        <f t="shared" si="1"/>
        <v>sobota</v>
      </c>
      <c r="C73" s="164" t="s">
        <v>43</v>
      </c>
      <c r="D73" s="161" t="s">
        <v>47</v>
      </c>
      <c r="E73" s="223">
        <v>0.77777777777777779</v>
      </c>
      <c r="F73" s="56" t="s">
        <v>34</v>
      </c>
      <c r="G73" s="223">
        <v>0.87847222222222221</v>
      </c>
      <c r="H73" s="181"/>
      <c r="I73" s="79"/>
      <c r="J73" s="271"/>
      <c r="K73" s="157"/>
      <c r="L73" s="80"/>
    </row>
    <row r="74" spans="1:12" ht="16.5" customHeight="1">
      <c r="A74" s="166">
        <v>45802</v>
      </c>
      <c r="B74" s="58" t="str">
        <f t="shared" si="1"/>
        <v>niedziela</v>
      </c>
      <c r="C74" s="162" t="s">
        <v>43</v>
      </c>
      <c r="D74" s="138" t="s">
        <v>47</v>
      </c>
      <c r="E74" s="221">
        <v>0.33333333333333331</v>
      </c>
      <c r="F74" s="48" t="s">
        <v>34</v>
      </c>
      <c r="G74" s="221">
        <v>0.43402777777777779</v>
      </c>
      <c r="H74" s="275" t="s">
        <v>70</v>
      </c>
      <c r="I74" s="276" t="s">
        <v>67</v>
      </c>
      <c r="J74" s="277" t="s">
        <v>63</v>
      </c>
      <c r="K74" s="278"/>
      <c r="L74" s="74">
        <v>3</v>
      </c>
    </row>
    <row r="75" spans="1:12" ht="16.5" customHeight="1">
      <c r="A75" s="166">
        <v>45802</v>
      </c>
      <c r="B75" s="61" t="str">
        <f t="shared" si="1"/>
        <v>niedziela</v>
      </c>
      <c r="C75" s="163" t="s">
        <v>43</v>
      </c>
      <c r="D75" s="125" t="s">
        <v>47</v>
      </c>
      <c r="E75" s="222">
        <v>0.44097222222222227</v>
      </c>
      <c r="F75" s="51" t="s">
        <v>34</v>
      </c>
      <c r="G75" s="222">
        <v>0.54166666666666663</v>
      </c>
      <c r="H75" s="182" t="s">
        <v>53</v>
      </c>
      <c r="I75" s="76" t="s">
        <v>67</v>
      </c>
      <c r="J75" s="271" t="s">
        <v>61</v>
      </c>
      <c r="K75" s="157"/>
      <c r="L75" s="71">
        <v>3</v>
      </c>
    </row>
    <row r="76" spans="1:12" ht="16.5" customHeight="1">
      <c r="A76" s="166">
        <v>45802</v>
      </c>
      <c r="B76" s="61" t="str">
        <f t="shared" si="1"/>
        <v>niedziela</v>
      </c>
      <c r="C76" s="163" t="s">
        <v>43</v>
      </c>
      <c r="D76" s="125" t="s">
        <v>47</v>
      </c>
      <c r="E76" s="222">
        <v>0.5625</v>
      </c>
      <c r="F76" s="51" t="s">
        <v>34</v>
      </c>
      <c r="G76" s="222">
        <v>0.66319444444444442</v>
      </c>
      <c r="H76" s="182" t="s">
        <v>49</v>
      </c>
      <c r="I76" s="79" t="s">
        <v>67</v>
      </c>
      <c r="J76" s="271" t="s">
        <v>59</v>
      </c>
      <c r="K76" s="157"/>
      <c r="L76" s="71">
        <v>3</v>
      </c>
    </row>
    <row r="77" spans="1:12" ht="16.5" customHeight="1">
      <c r="A77" s="166">
        <v>45802</v>
      </c>
      <c r="B77" s="61" t="str">
        <f t="shared" si="1"/>
        <v>niedziela</v>
      </c>
      <c r="C77" s="163" t="s">
        <v>43</v>
      </c>
      <c r="D77" s="125" t="s">
        <v>47</v>
      </c>
      <c r="E77" s="222">
        <v>0.67013888888888884</v>
      </c>
      <c r="F77" s="51" t="s">
        <v>34</v>
      </c>
      <c r="G77" s="222">
        <v>0.77083333333333337</v>
      </c>
      <c r="H77" s="270" t="s">
        <v>68</v>
      </c>
      <c r="I77" s="274" t="s">
        <v>67</v>
      </c>
      <c r="J77" s="262" t="s">
        <v>69</v>
      </c>
      <c r="K77" s="183"/>
      <c r="L77" s="71">
        <v>3</v>
      </c>
    </row>
    <row r="78" spans="1:12" ht="16.5" customHeight="1" thickBot="1">
      <c r="A78" s="46">
        <v>45802</v>
      </c>
      <c r="B78" s="62" t="str">
        <f t="shared" si="1"/>
        <v>niedziela</v>
      </c>
      <c r="C78" s="164" t="s">
        <v>43</v>
      </c>
      <c r="D78" s="161" t="s">
        <v>47</v>
      </c>
      <c r="E78" s="223">
        <v>0.77777777777777779</v>
      </c>
      <c r="F78" s="56" t="s">
        <v>34</v>
      </c>
      <c r="G78" s="223">
        <v>0.87847222222222221</v>
      </c>
      <c r="H78" s="82"/>
      <c r="I78" s="73"/>
      <c r="J78" s="111"/>
      <c r="K78" s="120"/>
      <c r="L78" s="83"/>
    </row>
    <row r="79" spans="1:12" ht="16.5" customHeight="1">
      <c r="A79" s="167">
        <v>45808</v>
      </c>
      <c r="B79" s="47" t="str">
        <f t="shared" si="1"/>
        <v>sobota</v>
      </c>
      <c r="C79" s="162" t="s">
        <v>43</v>
      </c>
      <c r="D79" s="138" t="s">
        <v>47</v>
      </c>
      <c r="E79" s="225">
        <v>0.33333333333333331</v>
      </c>
      <c r="F79" s="60" t="s">
        <v>34</v>
      </c>
      <c r="G79" s="239">
        <v>0.43402777777777779</v>
      </c>
      <c r="H79" s="182" t="s">
        <v>52</v>
      </c>
      <c r="I79" s="76" t="s">
        <v>64</v>
      </c>
      <c r="J79" s="271" t="s">
        <v>62</v>
      </c>
      <c r="K79" s="189" t="s">
        <v>65</v>
      </c>
      <c r="L79" s="70">
        <v>3</v>
      </c>
    </row>
    <row r="80" spans="1:12" ht="16.5" customHeight="1">
      <c r="A80" s="168">
        <v>45808</v>
      </c>
      <c r="B80" s="50" t="str">
        <f t="shared" si="1"/>
        <v>sobota</v>
      </c>
      <c r="C80" s="163" t="s">
        <v>43</v>
      </c>
      <c r="D80" s="125" t="s">
        <v>47</v>
      </c>
      <c r="E80" s="224">
        <v>0.44097222222222227</v>
      </c>
      <c r="F80" s="53" t="s">
        <v>34</v>
      </c>
      <c r="G80" s="240">
        <v>0.54166666666666663</v>
      </c>
      <c r="H80" s="195"/>
      <c r="I80" s="76"/>
      <c r="J80" s="262"/>
      <c r="K80" s="149"/>
      <c r="L80" s="244"/>
    </row>
    <row r="81" spans="1:13" ht="16.5" customHeight="1">
      <c r="A81" s="168">
        <v>45808</v>
      </c>
      <c r="B81" s="50" t="str">
        <f t="shared" si="1"/>
        <v>sobota</v>
      </c>
      <c r="C81" s="163" t="s">
        <v>43</v>
      </c>
      <c r="D81" s="125" t="s">
        <v>47</v>
      </c>
      <c r="E81" s="222">
        <v>0.5625</v>
      </c>
      <c r="F81" s="51" t="s">
        <v>34</v>
      </c>
      <c r="G81" s="238">
        <v>0.66319444444444442</v>
      </c>
      <c r="H81" s="194"/>
      <c r="I81" s="76"/>
      <c r="J81" s="262"/>
      <c r="K81" s="149"/>
      <c r="L81" s="186"/>
    </row>
    <row r="82" spans="1:13" ht="16.5" customHeight="1">
      <c r="A82" s="168">
        <v>45808</v>
      </c>
      <c r="B82" s="50" t="str">
        <f t="shared" si="1"/>
        <v>sobota</v>
      </c>
      <c r="C82" s="163" t="s">
        <v>43</v>
      </c>
      <c r="D82" s="125" t="s">
        <v>47</v>
      </c>
      <c r="E82" s="222">
        <v>0.67013888888888884</v>
      </c>
      <c r="F82" s="51" t="s">
        <v>34</v>
      </c>
      <c r="G82" s="238">
        <v>0.77083333333333337</v>
      </c>
      <c r="H82" s="242"/>
      <c r="I82" s="76"/>
      <c r="J82" s="262"/>
      <c r="K82" s="149"/>
      <c r="L82" s="245"/>
    </row>
    <row r="83" spans="1:13" ht="16.5" customHeight="1" thickBot="1">
      <c r="A83" s="264">
        <v>45808</v>
      </c>
      <c r="B83" s="55" t="str">
        <f t="shared" si="1"/>
        <v>sobota</v>
      </c>
      <c r="C83" s="164" t="s">
        <v>43</v>
      </c>
      <c r="D83" s="161" t="s">
        <v>47</v>
      </c>
      <c r="E83" s="223">
        <v>0.77777777777777779</v>
      </c>
      <c r="F83" s="56" t="s">
        <v>34</v>
      </c>
      <c r="G83" s="241">
        <v>0.87847222222222221</v>
      </c>
      <c r="H83" s="243"/>
      <c r="I83" s="86"/>
      <c r="J83" s="111"/>
      <c r="K83" s="154"/>
      <c r="L83" s="246"/>
    </row>
    <row r="84" spans="1:13" ht="16.5" customHeight="1">
      <c r="A84" s="165">
        <v>45809</v>
      </c>
      <c r="B84" s="58" t="str">
        <f t="shared" si="1"/>
        <v>niedziela</v>
      </c>
      <c r="C84" s="162" t="s">
        <v>43</v>
      </c>
      <c r="D84" s="138" t="s">
        <v>47</v>
      </c>
      <c r="E84" s="225">
        <v>0.33333333333333331</v>
      </c>
      <c r="F84" s="60" t="s">
        <v>34</v>
      </c>
      <c r="G84" s="225">
        <v>0.43402777777777779</v>
      </c>
      <c r="H84" s="182"/>
      <c r="I84" s="121"/>
      <c r="J84" s="261"/>
      <c r="K84" s="157"/>
      <c r="L84" s="71"/>
    </row>
    <row r="85" spans="1:13" ht="16.5" customHeight="1">
      <c r="A85" s="166">
        <v>45809</v>
      </c>
      <c r="B85" s="61" t="str">
        <f t="shared" si="1"/>
        <v>niedziela</v>
      </c>
      <c r="C85" s="163" t="s">
        <v>43</v>
      </c>
      <c r="D85" s="125" t="s">
        <v>47</v>
      </c>
      <c r="E85" s="224">
        <v>0.44097222222222227</v>
      </c>
      <c r="F85" s="53" t="s">
        <v>34</v>
      </c>
      <c r="G85" s="224">
        <v>0.54166666666666663</v>
      </c>
      <c r="H85" s="291" t="s">
        <v>77</v>
      </c>
      <c r="I85" s="257" t="s">
        <v>76</v>
      </c>
      <c r="J85" s="292" t="s">
        <v>74</v>
      </c>
      <c r="K85" s="300" t="s">
        <v>75</v>
      </c>
      <c r="L85" s="259">
        <v>3</v>
      </c>
    </row>
    <row r="86" spans="1:13" ht="16.5" customHeight="1">
      <c r="A86" s="166">
        <v>45809</v>
      </c>
      <c r="B86" s="61" t="str">
        <f t="shared" si="1"/>
        <v>niedziela</v>
      </c>
      <c r="C86" s="163" t="s">
        <v>43</v>
      </c>
      <c r="D86" s="125" t="s">
        <v>47</v>
      </c>
      <c r="E86" s="222">
        <v>0.5625</v>
      </c>
      <c r="F86" s="51" t="s">
        <v>34</v>
      </c>
      <c r="G86" s="222">
        <v>0.66319444444444442</v>
      </c>
      <c r="H86" s="270" t="s">
        <v>68</v>
      </c>
      <c r="I86" s="274" t="s">
        <v>67</v>
      </c>
      <c r="J86" s="262" t="s">
        <v>69</v>
      </c>
      <c r="K86" s="183"/>
      <c r="L86" s="71">
        <v>3</v>
      </c>
    </row>
    <row r="87" spans="1:13" ht="16.5" customHeight="1">
      <c r="A87" s="166">
        <v>45809</v>
      </c>
      <c r="B87" s="61" t="str">
        <f t="shared" si="1"/>
        <v>niedziela</v>
      </c>
      <c r="C87" s="163" t="s">
        <v>43</v>
      </c>
      <c r="D87" s="125" t="s">
        <v>47</v>
      </c>
      <c r="E87" s="222">
        <v>0.67013888888888884</v>
      </c>
      <c r="F87" s="51" t="s">
        <v>34</v>
      </c>
      <c r="G87" s="222">
        <v>0.77083333333333337</v>
      </c>
      <c r="H87" s="194"/>
      <c r="I87" s="121"/>
      <c r="J87" s="262"/>
      <c r="K87" s="85"/>
      <c r="L87" s="185"/>
    </row>
    <row r="88" spans="1:13" ht="16.5" customHeight="1" thickBot="1">
      <c r="A88" s="46">
        <v>45809</v>
      </c>
      <c r="B88" s="62" t="str">
        <f t="shared" si="1"/>
        <v>niedziela</v>
      </c>
      <c r="C88" s="164" t="s">
        <v>43</v>
      </c>
      <c r="D88" s="161" t="s">
        <v>47</v>
      </c>
      <c r="E88" s="223">
        <v>0.77777777777777779</v>
      </c>
      <c r="F88" s="56" t="s">
        <v>34</v>
      </c>
      <c r="G88" s="223">
        <v>0.87847222222222221</v>
      </c>
      <c r="H88" s="176"/>
      <c r="I88" s="203"/>
      <c r="J88" s="111"/>
      <c r="K88" s="247"/>
      <c r="L88" s="73"/>
    </row>
    <row r="89" spans="1:13" ht="16.5" customHeight="1">
      <c r="A89" s="167">
        <v>45822</v>
      </c>
      <c r="B89" s="122" t="str">
        <f t="shared" si="1"/>
        <v>sobota</v>
      </c>
      <c r="C89" s="162" t="s">
        <v>43</v>
      </c>
      <c r="D89" s="138" t="s">
        <v>47</v>
      </c>
      <c r="E89" s="225">
        <v>0.33333333333333331</v>
      </c>
      <c r="F89" s="60" t="s">
        <v>34</v>
      </c>
      <c r="G89" s="225">
        <v>0.43402777777777779</v>
      </c>
      <c r="H89" s="193"/>
      <c r="I89" s="202"/>
      <c r="J89" s="261"/>
      <c r="K89" s="248"/>
      <c r="L89" s="77"/>
    </row>
    <row r="90" spans="1:13" ht="16.5" customHeight="1">
      <c r="A90" s="168">
        <v>45822</v>
      </c>
      <c r="B90" s="122" t="str">
        <f t="shared" si="1"/>
        <v>sobota</v>
      </c>
      <c r="C90" s="163" t="s">
        <v>43</v>
      </c>
      <c r="D90" s="125" t="s">
        <v>47</v>
      </c>
      <c r="E90" s="224">
        <v>0.44097222222222227</v>
      </c>
      <c r="F90" s="53" t="s">
        <v>34</v>
      </c>
      <c r="G90" s="224">
        <v>0.54166666666666663</v>
      </c>
      <c r="H90" s="291"/>
      <c r="I90" s="257"/>
      <c r="J90" s="292"/>
      <c r="K90" s="300"/>
      <c r="L90" s="259"/>
      <c r="M90" s="293"/>
    </row>
    <row r="91" spans="1:13" ht="16.5" customHeight="1">
      <c r="A91" s="168">
        <v>45822</v>
      </c>
      <c r="B91" s="122" t="str">
        <f t="shared" si="1"/>
        <v>sobota</v>
      </c>
      <c r="C91" s="163" t="s">
        <v>43</v>
      </c>
      <c r="D91" s="125" t="s">
        <v>47</v>
      </c>
      <c r="E91" s="222">
        <v>0.5625</v>
      </c>
      <c r="F91" s="51" t="s">
        <v>34</v>
      </c>
      <c r="G91" s="222">
        <v>0.66319444444444442</v>
      </c>
      <c r="H91" s="175"/>
      <c r="I91" s="260"/>
      <c r="J91" s="262"/>
      <c r="K91" s="157"/>
      <c r="L91" s="71"/>
    </row>
    <row r="92" spans="1:13" ht="16.5" customHeight="1">
      <c r="A92" s="168">
        <v>45822</v>
      </c>
      <c r="B92" s="122" t="str">
        <f t="shared" si="1"/>
        <v>sobota</v>
      </c>
      <c r="C92" s="163" t="s">
        <v>43</v>
      </c>
      <c r="D92" s="125" t="s">
        <v>47</v>
      </c>
      <c r="E92" s="222">
        <v>0.67013888888888884</v>
      </c>
      <c r="F92" s="51" t="s">
        <v>34</v>
      </c>
      <c r="G92" s="222">
        <v>0.77083333333333337</v>
      </c>
      <c r="H92" s="194"/>
      <c r="I92" s="121"/>
      <c r="J92" s="262"/>
      <c r="K92" s="85"/>
      <c r="L92" s="185"/>
    </row>
    <row r="93" spans="1:13" ht="16.5" customHeight="1" thickBot="1">
      <c r="A93" s="264">
        <v>45822</v>
      </c>
      <c r="B93" s="122" t="str">
        <f t="shared" si="1"/>
        <v>sobota</v>
      </c>
      <c r="C93" s="164" t="s">
        <v>43</v>
      </c>
      <c r="D93" s="161" t="s">
        <v>47</v>
      </c>
      <c r="E93" s="223">
        <v>0.77777777777777779</v>
      </c>
      <c r="F93" s="56" t="s">
        <v>34</v>
      </c>
      <c r="G93" s="223">
        <v>0.87847222222222221</v>
      </c>
      <c r="H93" s="88"/>
      <c r="I93" s="121"/>
      <c r="J93" s="111"/>
      <c r="K93" s="100"/>
      <c r="L93" s="71"/>
    </row>
    <row r="94" spans="1:13" ht="16.5" customHeight="1">
      <c r="A94" s="165">
        <v>45823</v>
      </c>
      <c r="B94" s="58" t="str">
        <f t="shared" si="1"/>
        <v>niedziela</v>
      </c>
      <c r="C94" s="162" t="s">
        <v>43</v>
      </c>
      <c r="D94" s="138" t="s">
        <v>47</v>
      </c>
      <c r="E94" s="225">
        <v>0.33333333333333331</v>
      </c>
      <c r="F94" s="60" t="s">
        <v>34</v>
      </c>
      <c r="G94" s="225">
        <v>0.43402777777777779</v>
      </c>
      <c r="H94" s="193"/>
      <c r="I94" s="202"/>
      <c r="J94" s="261"/>
      <c r="K94" s="248"/>
      <c r="L94" s="77"/>
    </row>
    <row r="95" spans="1:13" ht="16.5" customHeight="1">
      <c r="A95" s="166">
        <v>45823</v>
      </c>
      <c r="B95" s="61" t="str">
        <f t="shared" si="1"/>
        <v>niedziela</v>
      </c>
      <c r="C95" s="163" t="s">
        <v>43</v>
      </c>
      <c r="D95" s="125" t="s">
        <v>47</v>
      </c>
      <c r="E95" s="224">
        <v>0.44097222222222227</v>
      </c>
      <c r="F95" s="53" t="s">
        <v>34</v>
      </c>
      <c r="G95" s="224">
        <v>0.54166666666666663</v>
      </c>
      <c r="H95" s="175"/>
      <c r="I95" s="121"/>
      <c r="J95" s="262"/>
      <c r="K95" s="157"/>
      <c r="L95" s="71"/>
    </row>
    <row r="96" spans="1:13" ht="16.5" customHeight="1">
      <c r="A96" s="166">
        <v>45823</v>
      </c>
      <c r="B96" s="61" t="str">
        <f t="shared" si="1"/>
        <v>niedziela</v>
      </c>
      <c r="C96" s="163" t="s">
        <v>43</v>
      </c>
      <c r="D96" s="125" t="s">
        <v>47</v>
      </c>
      <c r="E96" s="224">
        <v>0.5625</v>
      </c>
      <c r="F96" s="53" t="s">
        <v>34</v>
      </c>
      <c r="G96" s="224">
        <v>0.66319444444444442</v>
      </c>
      <c r="H96" s="175"/>
      <c r="I96" s="260"/>
      <c r="J96" s="262"/>
      <c r="K96" s="157"/>
      <c r="L96" s="71"/>
    </row>
    <row r="97" spans="1:12" ht="16.5" customHeight="1">
      <c r="A97" s="166">
        <v>45823</v>
      </c>
      <c r="B97" s="61" t="str">
        <f t="shared" si="1"/>
        <v>niedziela</v>
      </c>
      <c r="C97" s="163" t="s">
        <v>43</v>
      </c>
      <c r="D97" s="125" t="s">
        <v>47</v>
      </c>
      <c r="E97" s="226">
        <v>0.67013888888888884</v>
      </c>
      <c r="F97" s="125" t="s">
        <v>34</v>
      </c>
      <c r="G97" s="233">
        <v>0.77083333333333337</v>
      </c>
      <c r="H97" s="194"/>
      <c r="I97" s="121"/>
      <c r="J97" s="262"/>
      <c r="K97" s="85"/>
      <c r="L97" s="185"/>
    </row>
    <row r="98" spans="1:12" ht="16.5" customHeight="1" thickBot="1">
      <c r="A98" s="46">
        <v>45823</v>
      </c>
      <c r="B98" s="62" t="str">
        <f t="shared" si="1"/>
        <v>niedziela</v>
      </c>
      <c r="C98" s="164" t="s">
        <v>43</v>
      </c>
      <c r="D98" s="161" t="s">
        <v>47</v>
      </c>
      <c r="E98" s="223">
        <v>0.77777777777777779</v>
      </c>
      <c r="F98" s="56" t="s">
        <v>34</v>
      </c>
      <c r="G98" s="223">
        <v>0.87847222222222221</v>
      </c>
      <c r="H98" s="72"/>
      <c r="I98" s="203"/>
      <c r="J98" s="111"/>
      <c r="K98" s="102"/>
      <c r="L98" s="83"/>
    </row>
    <row r="99" spans="1:12" ht="16.5" customHeight="1">
      <c r="A99" s="265">
        <v>45836</v>
      </c>
      <c r="B99" s="47" t="str">
        <f t="shared" si="1"/>
        <v>sobota</v>
      </c>
      <c r="C99" s="162" t="s">
        <v>43</v>
      </c>
      <c r="D99" s="138" t="s">
        <v>47</v>
      </c>
      <c r="E99" s="225">
        <v>0.33333333333333331</v>
      </c>
      <c r="F99" s="60" t="s">
        <v>34</v>
      </c>
      <c r="G99" s="225">
        <v>0.43402777777777779</v>
      </c>
      <c r="H99" s="175"/>
      <c r="I99" s="87"/>
      <c r="J99" s="150"/>
      <c r="K99" s="249"/>
      <c r="L99" s="77"/>
    </row>
    <row r="100" spans="1:12" ht="16.5" customHeight="1">
      <c r="A100" s="266">
        <v>45836</v>
      </c>
      <c r="B100" s="50" t="str">
        <f t="shared" si="1"/>
        <v>sobota</v>
      </c>
      <c r="C100" s="163" t="s">
        <v>43</v>
      </c>
      <c r="D100" s="125" t="s">
        <v>47</v>
      </c>
      <c r="E100" s="224">
        <v>0.44097222222222227</v>
      </c>
      <c r="F100" s="53" t="s">
        <v>34</v>
      </c>
      <c r="G100" s="224">
        <v>0.54166666666666663</v>
      </c>
      <c r="H100" s="194"/>
      <c r="I100" s="76"/>
      <c r="J100" s="112"/>
      <c r="K100" s="85"/>
      <c r="L100" s="71"/>
    </row>
    <row r="101" spans="1:12" ht="16.5" customHeight="1">
      <c r="A101" s="266">
        <v>45836</v>
      </c>
      <c r="B101" s="50" t="str">
        <f t="shared" si="1"/>
        <v>sobota</v>
      </c>
      <c r="C101" s="163" t="s">
        <v>43</v>
      </c>
      <c r="D101" s="125" t="s">
        <v>47</v>
      </c>
      <c r="E101" s="222">
        <v>0.5625</v>
      </c>
      <c r="F101" s="51" t="s">
        <v>34</v>
      </c>
      <c r="G101" s="222">
        <v>0.66319444444444442</v>
      </c>
      <c r="H101" s="195"/>
      <c r="I101" s="76"/>
      <c r="J101" s="112"/>
      <c r="K101" s="257"/>
      <c r="L101" s="71"/>
    </row>
    <row r="102" spans="1:12" ht="16.5" customHeight="1">
      <c r="A102" s="266">
        <v>45836</v>
      </c>
      <c r="B102" s="50" t="str">
        <f t="shared" si="1"/>
        <v>sobota</v>
      </c>
      <c r="C102" s="163" t="s">
        <v>43</v>
      </c>
      <c r="D102" s="125" t="s">
        <v>47</v>
      </c>
      <c r="E102" s="222">
        <v>0.67013888888888884</v>
      </c>
      <c r="F102" s="51" t="s">
        <v>34</v>
      </c>
      <c r="G102" s="222">
        <v>0.77083333333333337</v>
      </c>
      <c r="H102" s="208"/>
      <c r="I102" s="76"/>
      <c r="J102" s="112"/>
      <c r="K102" s="155"/>
      <c r="L102" s="70"/>
    </row>
    <row r="103" spans="1:12" ht="16.5" customHeight="1" thickBot="1">
      <c r="A103" s="267">
        <v>45836</v>
      </c>
      <c r="B103" s="55" t="str">
        <f t="shared" si="1"/>
        <v>sobota</v>
      </c>
      <c r="C103" s="164" t="s">
        <v>43</v>
      </c>
      <c r="D103" s="161" t="s">
        <v>47</v>
      </c>
      <c r="E103" s="223">
        <v>0.77777777777777779</v>
      </c>
      <c r="F103" s="56" t="s">
        <v>34</v>
      </c>
      <c r="G103" s="223">
        <v>0.87847222222222221</v>
      </c>
      <c r="H103" s="209"/>
      <c r="I103" s="73"/>
      <c r="J103" s="111"/>
      <c r="K103" s="210"/>
      <c r="L103" s="117"/>
    </row>
    <row r="104" spans="1:12" ht="16.5" customHeight="1">
      <c r="A104" s="165">
        <v>45837</v>
      </c>
      <c r="B104" s="58" t="str">
        <f t="shared" si="1"/>
        <v>niedziela</v>
      </c>
      <c r="C104" s="162" t="s">
        <v>43</v>
      </c>
      <c r="D104" s="138" t="s">
        <v>47</v>
      </c>
      <c r="E104" s="221">
        <v>0.33333333333333331</v>
      </c>
      <c r="F104" s="48" t="s">
        <v>34</v>
      </c>
      <c r="G104" s="221">
        <v>0.43402777777777779</v>
      </c>
      <c r="H104" s="118"/>
      <c r="I104" s="74"/>
      <c r="J104" s="150"/>
      <c r="K104" s="84"/>
      <c r="L104" s="110"/>
    </row>
    <row r="105" spans="1:12" ht="16.5" customHeight="1">
      <c r="A105" s="166">
        <v>45837</v>
      </c>
      <c r="B105" s="61" t="str">
        <f t="shared" si="1"/>
        <v>niedziela</v>
      </c>
      <c r="C105" s="163" t="s">
        <v>43</v>
      </c>
      <c r="D105" s="125" t="s">
        <v>47</v>
      </c>
      <c r="E105" s="224">
        <v>0.44097222222222227</v>
      </c>
      <c r="F105" s="53" t="s">
        <v>34</v>
      </c>
      <c r="G105" s="224">
        <v>0.54166666666666663</v>
      </c>
      <c r="H105" s="114"/>
      <c r="I105" s="76"/>
      <c r="J105" s="112"/>
      <c r="K105" s="157"/>
      <c r="L105" s="116"/>
    </row>
    <row r="106" spans="1:12" ht="16.5" customHeight="1">
      <c r="A106" s="166">
        <v>45837</v>
      </c>
      <c r="B106" s="61" t="str">
        <f t="shared" si="1"/>
        <v>niedziela</v>
      </c>
      <c r="C106" s="163" t="s">
        <v>43</v>
      </c>
      <c r="D106" s="125" t="s">
        <v>47</v>
      </c>
      <c r="E106" s="222">
        <v>0.5625</v>
      </c>
      <c r="F106" s="51" t="s">
        <v>34</v>
      </c>
      <c r="G106" s="222">
        <v>0.66319444444444442</v>
      </c>
      <c r="H106" s="113"/>
      <c r="I106" s="79"/>
      <c r="J106" s="112"/>
      <c r="K106" s="157"/>
      <c r="L106" s="80"/>
    </row>
    <row r="107" spans="1:12" ht="16.5" customHeight="1">
      <c r="A107" s="166">
        <v>45837</v>
      </c>
      <c r="B107" s="61" t="str">
        <f t="shared" si="1"/>
        <v>niedziela</v>
      </c>
      <c r="C107" s="163" t="s">
        <v>43</v>
      </c>
      <c r="D107" s="125" t="s">
        <v>47</v>
      </c>
      <c r="E107" s="224">
        <v>0.67013888888888884</v>
      </c>
      <c r="F107" s="53" t="s">
        <v>34</v>
      </c>
      <c r="G107" s="224">
        <v>0.77083333333333337</v>
      </c>
      <c r="H107" s="113"/>
      <c r="I107" s="79"/>
      <c r="J107" s="112"/>
      <c r="K107" s="157"/>
      <c r="L107" s="80"/>
    </row>
    <row r="108" spans="1:12" ht="16.5" customHeight="1" thickBot="1">
      <c r="A108" s="46">
        <v>45837</v>
      </c>
      <c r="B108" s="62" t="str">
        <f t="shared" si="1"/>
        <v>niedziela</v>
      </c>
      <c r="C108" s="164" t="s">
        <v>43</v>
      </c>
      <c r="D108" s="161" t="s">
        <v>47</v>
      </c>
      <c r="E108" s="223">
        <v>0.77777777777777779</v>
      </c>
      <c r="F108" s="56" t="s">
        <v>34</v>
      </c>
      <c r="G108" s="223">
        <v>0.87847222222222221</v>
      </c>
      <c r="H108" s="81"/>
      <c r="I108" s="73"/>
      <c r="J108" s="111"/>
      <c r="K108" s="115"/>
      <c r="L108" s="83"/>
    </row>
    <row r="109" spans="1:12" ht="16.5" customHeight="1" thickBot="1">
      <c r="A109" s="89"/>
      <c r="B109" s="90"/>
      <c r="C109" s="91"/>
      <c r="D109" s="92"/>
      <c r="E109" s="93"/>
      <c r="F109" s="92"/>
      <c r="G109" s="93"/>
      <c r="H109" s="94"/>
      <c r="I109" s="95"/>
      <c r="J109" s="96"/>
      <c r="K109" s="97"/>
      <c r="L109" s="98">
        <f>SUM(L8:L108)</f>
        <v>117</v>
      </c>
    </row>
    <row r="110" spans="1:12" ht="16.5" customHeight="1"/>
    <row r="111" spans="1:12" ht="16.5" customHeight="1"/>
    <row r="113" spans="8:12">
      <c r="H113" s="39" t="s">
        <v>35</v>
      </c>
      <c r="I113" s="147">
        <f>SUM(L8:L108)</f>
        <v>117</v>
      </c>
      <c r="J113" s="42"/>
      <c r="K113" s="40"/>
      <c r="L113" s="37"/>
    </row>
    <row r="114" spans="8:12">
      <c r="H114" s="36"/>
      <c r="I114" s="38"/>
      <c r="J114" s="38"/>
      <c r="K114" s="41"/>
      <c r="L114" s="37"/>
    </row>
    <row r="115" spans="8:12" ht="15" customHeight="1">
      <c r="H115" s="182" t="s">
        <v>49</v>
      </c>
      <c r="I115" s="148">
        <f>SUMIF($H$8:$H$83,H115,$L$8:$L$83)</f>
        <v>18</v>
      </c>
      <c r="J115" s="269" t="s">
        <v>59</v>
      </c>
      <c r="K115" s="160">
        <v>18</v>
      </c>
      <c r="L115" s="18"/>
    </row>
    <row r="116" spans="8:12">
      <c r="H116" s="182" t="s">
        <v>50</v>
      </c>
      <c r="I116" s="148">
        <f>SUMIF($H$8:$H$102,H116,$L$8:$L$102)</f>
        <v>9</v>
      </c>
      <c r="J116" s="269" t="s">
        <v>60</v>
      </c>
      <c r="K116" s="160">
        <v>9</v>
      </c>
      <c r="L116" s="18"/>
    </row>
    <row r="117" spans="8:12">
      <c r="H117" s="182" t="s">
        <v>51</v>
      </c>
      <c r="I117" s="148">
        <f>SUMIF($H$8:$H$86,H117,$L$8:$L$86)</f>
        <v>9</v>
      </c>
      <c r="J117" s="269" t="s">
        <v>60</v>
      </c>
      <c r="K117" s="160">
        <v>9</v>
      </c>
      <c r="L117" s="18"/>
    </row>
    <row r="118" spans="8:12">
      <c r="H118" s="182" t="s">
        <v>52</v>
      </c>
      <c r="I118" s="148">
        <f>SUMIF($H$8:$H$83,H118,$L$8:$L$83)</f>
        <v>18</v>
      </c>
      <c r="J118" s="269" t="s">
        <v>62</v>
      </c>
      <c r="K118" s="160">
        <v>18</v>
      </c>
      <c r="L118" s="18"/>
    </row>
    <row r="119" spans="8:12">
      <c r="H119" s="182" t="s">
        <v>53</v>
      </c>
      <c r="I119" s="148">
        <f>SUMIF($H$8:$H$102,H119,$L$8:$L$102)</f>
        <v>18</v>
      </c>
      <c r="J119" s="269" t="s">
        <v>61</v>
      </c>
      <c r="K119" s="160">
        <v>18</v>
      </c>
      <c r="L119" s="18"/>
    </row>
    <row r="120" spans="8:12">
      <c r="H120" s="181" t="s">
        <v>54</v>
      </c>
      <c r="I120" s="148">
        <f>SUMIF($H$8:$H$83,H120,$L$8:$L$83)</f>
        <v>9</v>
      </c>
      <c r="J120" s="269" t="s">
        <v>66</v>
      </c>
      <c r="K120" s="160">
        <v>9</v>
      </c>
      <c r="L120" s="18"/>
    </row>
    <row r="121" spans="8:12">
      <c r="H121" s="181" t="s">
        <v>78</v>
      </c>
      <c r="I121" s="148">
        <f>SUMIF($H$8:$H$83,H121,$L$8:$L$83)</f>
        <v>9</v>
      </c>
      <c r="J121" s="269" t="s">
        <v>62</v>
      </c>
      <c r="K121" s="160">
        <v>9</v>
      </c>
      <c r="L121" s="18"/>
    </row>
    <row r="122" spans="8:12">
      <c r="H122" s="291" t="s">
        <v>77</v>
      </c>
      <c r="I122" s="148">
        <f>SUMIF($H$8:$H$90,H122,$L$8:$L$90)</f>
        <v>9</v>
      </c>
      <c r="J122" s="269" t="s">
        <v>74</v>
      </c>
      <c r="K122" s="160">
        <v>9</v>
      </c>
      <c r="L122" s="18"/>
    </row>
    <row r="123" spans="8:12">
      <c r="H123" s="270" t="s">
        <v>68</v>
      </c>
      <c r="I123" s="148">
        <f>SUMIF($H$8:$H$86,H123,$L$8:$L$86)</f>
        <v>9</v>
      </c>
      <c r="J123" s="269" t="s">
        <v>69</v>
      </c>
      <c r="K123" s="160">
        <v>9</v>
      </c>
      <c r="L123" s="18"/>
    </row>
    <row r="124" spans="8:12">
      <c r="H124" s="270" t="s">
        <v>70</v>
      </c>
      <c r="I124" s="148">
        <f>SUMIF($H$8:$H$102,H124,$L$8:$L$102)</f>
        <v>9</v>
      </c>
      <c r="J124" s="269" t="s">
        <v>63</v>
      </c>
      <c r="K124" s="160">
        <v>9</v>
      </c>
      <c r="L124" s="18"/>
    </row>
    <row r="125" spans="8:12">
      <c r="K125" s="290">
        <f>SUM(K115:K124)</f>
        <v>117</v>
      </c>
      <c r="L125" s="45"/>
    </row>
  </sheetData>
  <autoFilter ref="A7:L113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2" fitToWidth="0" fitToHeight="0" orientation="portrait" r:id="rId1"/>
  <headerFooter alignWithMargins="0"/>
  <colBreaks count="1" manualBreakCount="1">
    <brk id="13" max="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25"/>
  <sheetViews>
    <sheetView zoomScale="91" zoomScaleNormal="91" workbookViewId="0">
      <selection activeCell="K78" sqref="K78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15.125" style="17" customWidth="1"/>
    <col min="10" max="10" width="19.875" style="19" customWidth="1"/>
    <col min="11" max="11" width="10.125" style="20" customWidth="1"/>
    <col min="12" max="12" width="10.125" style="21" customWidth="1"/>
    <col min="13" max="13" width="9.5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22" ht="18.75">
      <c r="A1" s="16" t="s">
        <v>19</v>
      </c>
      <c r="D1" s="18"/>
      <c r="I1" s="18"/>
    </row>
    <row r="2" spans="1:22" ht="23.25">
      <c r="A2" s="22" t="s">
        <v>20</v>
      </c>
      <c r="B2" s="23" t="s">
        <v>21</v>
      </c>
      <c r="C2" s="24"/>
      <c r="D2" s="24"/>
      <c r="I2" s="18"/>
      <c r="L2" s="254" t="s">
        <v>39</v>
      </c>
    </row>
    <row r="3" spans="1:22" ht="26.25">
      <c r="A3" s="22" t="s">
        <v>22</v>
      </c>
      <c r="B3" s="103" t="s">
        <v>40</v>
      </c>
      <c r="C3" s="104"/>
      <c r="D3" s="24"/>
      <c r="H3" s="25" t="s">
        <v>42</v>
      </c>
      <c r="I3" s="18"/>
      <c r="J3" s="43"/>
      <c r="K3" s="26"/>
      <c r="L3" s="255" t="s">
        <v>46</v>
      </c>
    </row>
    <row r="4" spans="1:22" ht="20.25">
      <c r="A4" s="22" t="s">
        <v>23</v>
      </c>
      <c r="B4" s="23" t="s">
        <v>47</v>
      </c>
      <c r="C4" s="24" t="s">
        <v>48</v>
      </c>
      <c r="D4" s="24"/>
      <c r="H4" s="170" t="s">
        <v>24</v>
      </c>
      <c r="I4" s="18"/>
      <c r="J4" s="294">
        <v>45714</v>
      </c>
      <c r="K4" s="152"/>
      <c r="L4" s="253"/>
    </row>
    <row r="5" spans="1:22" ht="18.75">
      <c r="A5" s="22" t="s">
        <v>25</v>
      </c>
      <c r="B5" s="28" t="s">
        <v>41</v>
      </c>
      <c r="C5" s="24"/>
      <c r="D5" s="24"/>
      <c r="I5" s="30"/>
      <c r="J5" s="250"/>
      <c r="K5" s="31"/>
      <c r="L5" s="32"/>
      <c r="M5" s="33"/>
    </row>
    <row r="6" spans="1:22" ht="19.5" thickBot="1">
      <c r="A6" s="22"/>
      <c r="B6" s="28"/>
      <c r="C6" s="24"/>
      <c r="D6" s="24"/>
      <c r="I6" s="30"/>
      <c r="J6" s="34"/>
    </row>
    <row r="7" spans="1:22" s="35" customFormat="1" ht="24.75" customHeight="1" thickBot="1">
      <c r="A7" s="63" t="s">
        <v>26</v>
      </c>
      <c r="B7" s="64" t="s">
        <v>37</v>
      </c>
      <c r="C7" s="65" t="s">
        <v>27</v>
      </c>
      <c r="D7" s="65" t="s">
        <v>28</v>
      </c>
      <c r="E7" s="303" t="s">
        <v>29</v>
      </c>
      <c r="F7" s="303"/>
      <c r="G7" s="303"/>
      <c r="H7" s="63" t="s">
        <v>30</v>
      </c>
      <c r="I7" s="66" t="s">
        <v>31</v>
      </c>
      <c r="J7" s="66" t="s">
        <v>32</v>
      </c>
      <c r="K7" s="67" t="s">
        <v>33</v>
      </c>
      <c r="L7" s="68" t="s">
        <v>38</v>
      </c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35" customFormat="1" ht="16.5" customHeight="1">
      <c r="A8" s="108">
        <v>45724</v>
      </c>
      <c r="B8" s="126" t="str">
        <f t="shared" ref="B8:B72" si="0">IF(WEEKDAY(A8,2)=5,"piątek",IF(WEEKDAY(A8,2)=6,"sobota",IF(WEEKDAY(A8,2)=7,"niedziela","Błąd")))</f>
        <v>sobota</v>
      </c>
      <c r="C8" s="162" t="s">
        <v>44</v>
      </c>
      <c r="D8" s="138" t="s">
        <v>47</v>
      </c>
      <c r="E8" s="137">
        <v>0.33333333333333331</v>
      </c>
      <c r="F8" s="138" t="s">
        <v>34</v>
      </c>
      <c r="G8" s="177">
        <v>0.43402777777777779</v>
      </c>
      <c r="H8" s="180" t="s">
        <v>55</v>
      </c>
      <c r="I8" s="74" t="s">
        <v>64</v>
      </c>
      <c r="J8" s="272" t="s">
        <v>63</v>
      </c>
      <c r="K8" s="188" t="s">
        <v>65</v>
      </c>
      <c r="L8" s="69">
        <v>3</v>
      </c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35" customFormat="1" ht="16.5" customHeight="1">
      <c r="A9" s="105">
        <v>45724</v>
      </c>
      <c r="B9" s="122" t="str">
        <f t="shared" si="0"/>
        <v>sobota</v>
      </c>
      <c r="C9" s="163" t="s">
        <v>44</v>
      </c>
      <c r="D9" s="125" t="s">
        <v>47</v>
      </c>
      <c r="E9" s="139">
        <v>0.44097222222222227</v>
      </c>
      <c r="F9" s="125" t="s">
        <v>34</v>
      </c>
      <c r="G9" s="178">
        <v>0.54166666666666663</v>
      </c>
      <c r="H9" s="182" t="s">
        <v>57</v>
      </c>
      <c r="I9" s="76" t="s">
        <v>64</v>
      </c>
      <c r="J9" s="271" t="s">
        <v>71</v>
      </c>
      <c r="K9" s="189" t="s">
        <v>65</v>
      </c>
      <c r="L9" s="70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35" customFormat="1" ht="16.5" customHeight="1">
      <c r="A10" s="105">
        <v>45724</v>
      </c>
      <c r="B10" s="122" t="str">
        <f t="shared" si="0"/>
        <v>sobota</v>
      </c>
      <c r="C10" s="163" t="s">
        <v>44</v>
      </c>
      <c r="D10" s="125" t="s">
        <v>47</v>
      </c>
      <c r="E10" s="139">
        <v>0.5625</v>
      </c>
      <c r="F10" s="125" t="s">
        <v>34</v>
      </c>
      <c r="G10" s="178">
        <v>0.66319444444444442</v>
      </c>
      <c r="H10" s="181"/>
      <c r="I10" s="76"/>
      <c r="J10" s="292"/>
      <c r="K10" s="183"/>
      <c r="L10" s="71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35" customFormat="1" ht="16.5" customHeight="1">
      <c r="A11" s="105">
        <v>45724</v>
      </c>
      <c r="B11" s="122" t="str">
        <f t="shared" si="0"/>
        <v>sobota</v>
      </c>
      <c r="C11" s="163" t="s">
        <v>44</v>
      </c>
      <c r="D11" s="125" t="s">
        <v>47</v>
      </c>
      <c r="E11" s="139">
        <v>0.67013888888888884</v>
      </c>
      <c r="F11" s="125" t="s">
        <v>34</v>
      </c>
      <c r="G11" s="178">
        <v>0.77083333333333337</v>
      </c>
      <c r="H11" s="181" t="s">
        <v>54</v>
      </c>
      <c r="I11" s="76" t="s">
        <v>64</v>
      </c>
      <c r="J11" s="292" t="s">
        <v>73</v>
      </c>
      <c r="K11" s="183" t="s">
        <v>65</v>
      </c>
      <c r="L11" s="71">
        <v>3</v>
      </c>
      <c r="M11" s="293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35" customFormat="1" ht="16.5" customHeight="1" thickBot="1">
      <c r="A12" s="109">
        <v>45724</v>
      </c>
      <c r="B12" s="159" t="str">
        <f t="shared" si="0"/>
        <v>sobota</v>
      </c>
      <c r="C12" s="164" t="s">
        <v>44</v>
      </c>
      <c r="D12" s="161" t="s">
        <v>47</v>
      </c>
      <c r="E12" s="135">
        <v>0.77777777777777779</v>
      </c>
      <c r="F12" s="136" t="s">
        <v>34</v>
      </c>
      <c r="G12" s="179">
        <v>0.87847222222222221</v>
      </c>
      <c r="H12" s="72"/>
      <c r="I12" s="76"/>
      <c r="J12" s="72"/>
      <c r="K12" s="190"/>
      <c r="L12" s="71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35" customFormat="1" ht="16.5" customHeight="1">
      <c r="A13" s="107">
        <v>45725</v>
      </c>
      <c r="B13" s="58" t="str">
        <f t="shared" si="0"/>
        <v>niedziela</v>
      </c>
      <c r="C13" s="172" t="s">
        <v>44</v>
      </c>
      <c r="D13" s="138" t="s">
        <v>47</v>
      </c>
      <c r="E13" s="137">
        <v>0.33333333333333331</v>
      </c>
      <c r="F13" s="138" t="s">
        <v>34</v>
      </c>
      <c r="G13" s="137">
        <v>0.43402777777777779</v>
      </c>
      <c r="H13" s="180" t="s">
        <v>55</v>
      </c>
      <c r="I13" s="74" t="s">
        <v>64</v>
      </c>
      <c r="J13" s="272" t="s">
        <v>63</v>
      </c>
      <c r="K13" s="188" t="s">
        <v>65</v>
      </c>
      <c r="L13" s="69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35" customFormat="1" ht="16.5" customHeight="1">
      <c r="A14" s="107">
        <v>45725</v>
      </c>
      <c r="B14" s="61" t="str">
        <f t="shared" si="0"/>
        <v>niedziela</v>
      </c>
      <c r="C14" s="173" t="s">
        <v>44</v>
      </c>
      <c r="D14" s="125" t="s">
        <v>47</v>
      </c>
      <c r="E14" s="139">
        <v>0.44097222222222227</v>
      </c>
      <c r="F14" s="125" t="s">
        <v>34</v>
      </c>
      <c r="G14" s="139">
        <v>0.54166666666666663</v>
      </c>
      <c r="H14" s="182" t="s">
        <v>57</v>
      </c>
      <c r="I14" s="76" t="s">
        <v>64</v>
      </c>
      <c r="J14" s="271" t="s">
        <v>71</v>
      </c>
      <c r="K14" s="189" t="s">
        <v>65</v>
      </c>
      <c r="L14" s="70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35" customFormat="1" ht="16.5" customHeight="1">
      <c r="A15" s="107">
        <v>45725</v>
      </c>
      <c r="B15" s="61" t="str">
        <f t="shared" si="0"/>
        <v>niedziela</v>
      </c>
      <c r="C15" s="173" t="s">
        <v>44</v>
      </c>
      <c r="D15" s="125" t="s">
        <v>47</v>
      </c>
      <c r="E15" s="139">
        <v>0.5625</v>
      </c>
      <c r="F15" s="125" t="s">
        <v>34</v>
      </c>
      <c r="G15" s="139">
        <v>0.66319444444444442</v>
      </c>
      <c r="H15" s="181" t="s">
        <v>54</v>
      </c>
      <c r="I15" s="76" t="s">
        <v>64</v>
      </c>
      <c r="J15" s="292" t="s">
        <v>73</v>
      </c>
      <c r="K15" s="183" t="s">
        <v>65</v>
      </c>
      <c r="L15" s="71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35" customFormat="1" ht="16.5" customHeight="1">
      <c r="A16" s="107">
        <v>45725</v>
      </c>
      <c r="B16" s="61" t="str">
        <f t="shared" si="0"/>
        <v>niedziela</v>
      </c>
      <c r="C16" s="173" t="s">
        <v>44</v>
      </c>
      <c r="D16" s="125" t="s">
        <v>47</v>
      </c>
      <c r="E16" s="139">
        <v>0.67013888888888884</v>
      </c>
      <c r="F16" s="125" t="s">
        <v>34</v>
      </c>
      <c r="G16" s="139">
        <v>0.77083333333333337</v>
      </c>
      <c r="H16" s="175"/>
      <c r="I16" s="76"/>
      <c r="J16" s="271"/>
      <c r="K16" s="149"/>
      <c r="L16" s="186"/>
      <c r="M16" s="151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35" customFormat="1" ht="16.5" customHeight="1" thickBot="1">
      <c r="A17" s="107">
        <v>45725</v>
      </c>
      <c r="B17" s="62" t="str">
        <f t="shared" si="0"/>
        <v>niedziela</v>
      </c>
      <c r="C17" s="174" t="s">
        <v>44</v>
      </c>
      <c r="D17" s="161" t="s">
        <v>47</v>
      </c>
      <c r="E17" s="135">
        <v>0.77777777777777779</v>
      </c>
      <c r="F17" s="136" t="s">
        <v>34</v>
      </c>
      <c r="G17" s="135">
        <v>0.87847222222222221</v>
      </c>
      <c r="H17" s="184"/>
      <c r="I17" s="73"/>
      <c r="J17" s="72"/>
      <c r="K17" s="154"/>
      <c r="L17" s="18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35" customFormat="1" ht="16.5" customHeight="1">
      <c r="A18" s="108">
        <v>45731</v>
      </c>
      <c r="B18" s="140" t="str">
        <f t="shared" si="0"/>
        <v>sobota</v>
      </c>
      <c r="C18" s="162" t="s">
        <v>44</v>
      </c>
      <c r="D18" s="138" t="s">
        <v>47</v>
      </c>
      <c r="E18" s="137">
        <v>0.33333333333333331</v>
      </c>
      <c r="F18" s="138" t="s">
        <v>34</v>
      </c>
      <c r="G18" s="137">
        <v>0.43402777777777779</v>
      </c>
      <c r="H18" s="176"/>
      <c r="I18" s="76"/>
      <c r="J18" s="272"/>
      <c r="K18" s="157"/>
      <c r="L18" s="71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35" customFormat="1" ht="16.5" customHeight="1">
      <c r="A19" s="105">
        <v>45731</v>
      </c>
      <c r="B19" s="141" t="str">
        <f t="shared" si="0"/>
        <v>sobota</v>
      </c>
      <c r="C19" s="163" t="s">
        <v>44</v>
      </c>
      <c r="D19" s="125" t="s">
        <v>47</v>
      </c>
      <c r="E19" s="139">
        <v>0.44097222222222227</v>
      </c>
      <c r="F19" s="125" t="s">
        <v>34</v>
      </c>
      <c r="G19" s="139">
        <v>0.54166666666666663</v>
      </c>
      <c r="H19" s="175"/>
      <c r="I19" s="76"/>
      <c r="J19" s="271"/>
      <c r="K19" s="157"/>
      <c r="L19" s="71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35" customFormat="1" ht="16.5" customHeight="1">
      <c r="A20" s="105">
        <v>45731</v>
      </c>
      <c r="B20" s="141" t="str">
        <f t="shared" si="0"/>
        <v>sobota</v>
      </c>
      <c r="C20" s="163" t="s">
        <v>44</v>
      </c>
      <c r="D20" s="125" t="s">
        <v>47</v>
      </c>
      <c r="E20" s="139">
        <v>0.5625</v>
      </c>
      <c r="F20" s="125" t="s">
        <v>34</v>
      </c>
      <c r="G20" s="139">
        <v>0.66319444444444442</v>
      </c>
      <c r="H20" s="176"/>
      <c r="I20" s="79"/>
      <c r="J20" s="271"/>
      <c r="K20" s="157"/>
      <c r="L20" s="71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35" customFormat="1" ht="16.5" customHeight="1">
      <c r="A21" s="105">
        <v>45731</v>
      </c>
      <c r="B21" s="141" t="str">
        <f t="shared" si="0"/>
        <v>sobota</v>
      </c>
      <c r="C21" s="163" t="s">
        <v>44</v>
      </c>
      <c r="D21" s="125" t="s">
        <v>47</v>
      </c>
      <c r="E21" s="133">
        <v>0.67013888888888884</v>
      </c>
      <c r="F21" s="134" t="s">
        <v>34</v>
      </c>
      <c r="G21" s="133">
        <v>0.77083333333333337</v>
      </c>
      <c r="H21" s="175"/>
      <c r="I21" s="76"/>
      <c r="J21" s="271"/>
      <c r="K21" s="156"/>
      <c r="L21" s="71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35" customFormat="1" ht="16.5" customHeight="1" thickBot="1">
      <c r="A22" s="105">
        <v>45731</v>
      </c>
      <c r="B22" s="141" t="str">
        <f t="shared" si="0"/>
        <v>sobota</v>
      </c>
      <c r="C22" s="164" t="s">
        <v>44</v>
      </c>
      <c r="D22" s="161" t="s">
        <v>47</v>
      </c>
      <c r="E22" s="133">
        <v>0.77777777777777779</v>
      </c>
      <c r="F22" s="134" t="s">
        <v>34</v>
      </c>
      <c r="G22" s="133">
        <v>0.87847222222222221</v>
      </c>
      <c r="H22" s="176"/>
      <c r="I22" s="73"/>
      <c r="J22" s="72"/>
      <c r="K22" s="247"/>
      <c r="L22" s="73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35" customFormat="1" ht="16.5" customHeight="1">
      <c r="A23" s="165">
        <v>45732</v>
      </c>
      <c r="B23" s="142" t="str">
        <f t="shared" si="0"/>
        <v>niedziela</v>
      </c>
      <c r="C23" s="162" t="s">
        <v>44</v>
      </c>
      <c r="D23" s="138" t="s">
        <v>47</v>
      </c>
      <c r="E23" s="131">
        <v>0.33333333333333331</v>
      </c>
      <c r="F23" s="132" t="s">
        <v>34</v>
      </c>
      <c r="G23" s="131">
        <v>0.43402777777777779</v>
      </c>
      <c r="H23" s="193"/>
      <c r="I23" s="74"/>
      <c r="J23" s="272"/>
      <c r="K23" s="248"/>
      <c r="L23" s="7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35" customFormat="1" ht="16.5" customHeight="1">
      <c r="A24" s="166">
        <v>45732</v>
      </c>
      <c r="B24" s="127" t="str">
        <f t="shared" si="0"/>
        <v>niedziela</v>
      </c>
      <c r="C24" s="163" t="s">
        <v>44</v>
      </c>
      <c r="D24" s="125" t="s">
        <v>47</v>
      </c>
      <c r="E24" s="133">
        <v>0.44097222222222227</v>
      </c>
      <c r="F24" s="134" t="s">
        <v>34</v>
      </c>
      <c r="G24" s="133">
        <v>0.54166666666666663</v>
      </c>
      <c r="H24" s="194"/>
      <c r="I24" s="79"/>
      <c r="J24" s="271"/>
      <c r="K24" s="157"/>
      <c r="L24" s="71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35" customFormat="1" ht="16.5" customHeight="1">
      <c r="A25" s="166">
        <v>45732</v>
      </c>
      <c r="B25" s="127" t="str">
        <f t="shared" si="0"/>
        <v>niedziela</v>
      </c>
      <c r="C25" s="163" t="s">
        <v>44</v>
      </c>
      <c r="D25" s="125" t="s">
        <v>47</v>
      </c>
      <c r="E25" s="139">
        <v>0.5625</v>
      </c>
      <c r="F25" s="125" t="s">
        <v>34</v>
      </c>
      <c r="G25" s="139">
        <v>0.66319444444444442</v>
      </c>
      <c r="H25" s="195"/>
      <c r="I25" s="76"/>
      <c r="J25" s="271"/>
      <c r="K25" s="251"/>
      <c r="L25" s="71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35" customFormat="1" ht="16.5" customHeight="1">
      <c r="A26" s="166">
        <v>45732</v>
      </c>
      <c r="B26" s="143" t="str">
        <f t="shared" si="0"/>
        <v>niedziela</v>
      </c>
      <c r="C26" s="163" t="s">
        <v>44</v>
      </c>
      <c r="D26" s="125" t="s">
        <v>47</v>
      </c>
      <c r="E26" s="139">
        <v>0.67013888888888884</v>
      </c>
      <c r="F26" s="125" t="s">
        <v>34</v>
      </c>
      <c r="G26" s="139">
        <v>0.77083333333333337</v>
      </c>
      <c r="H26" s="194"/>
      <c r="I26" s="76"/>
      <c r="J26" s="271"/>
      <c r="K26" s="156"/>
      <c r="L26" s="71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35" customFormat="1" ht="16.5" customHeight="1" thickBot="1">
      <c r="A27" s="46">
        <v>45732</v>
      </c>
      <c r="B27" s="144" t="str">
        <f t="shared" si="0"/>
        <v>niedziela</v>
      </c>
      <c r="C27" s="164" t="s">
        <v>44</v>
      </c>
      <c r="D27" s="161" t="s">
        <v>47</v>
      </c>
      <c r="E27" s="135">
        <v>0.77777777777777779</v>
      </c>
      <c r="F27" s="136" t="s">
        <v>34</v>
      </c>
      <c r="G27" s="135">
        <v>0.87847222222222221</v>
      </c>
      <c r="H27" s="72"/>
      <c r="I27" s="73"/>
      <c r="J27" s="72"/>
      <c r="K27" s="101"/>
      <c r="L27" s="196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35" customFormat="1" ht="16.5" customHeight="1">
      <c r="A28" s="105">
        <v>45745</v>
      </c>
      <c r="B28" s="122" t="str">
        <f t="shared" si="0"/>
        <v>sobota</v>
      </c>
      <c r="C28" s="162" t="s">
        <v>44</v>
      </c>
      <c r="D28" s="138" t="s">
        <v>47</v>
      </c>
      <c r="E28" s="137">
        <v>0.33333333333333331</v>
      </c>
      <c r="F28" s="138" t="s">
        <v>34</v>
      </c>
      <c r="G28" s="137">
        <v>0.43402777777777779</v>
      </c>
      <c r="H28" s="175"/>
      <c r="I28" s="76"/>
      <c r="J28" s="272"/>
      <c r="K28" s="197"/>
      <c r="L28" s="185"/>
      <c r="M28" s="151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35" customFormat="1" ht="16.5" customHeight="1">
      <c r="A29" s="105">
        <v>45745</v>
      </c>
      <c r="B29" s="122" t="str">
        <f t="shared" si="0"/>
        <v>sobota</v>
      </c>
      <c r="C29" s="163" t="s">
        <v>44</v>
      </c>
      <c r="D29" s="125" t="s">
        <v>47</v>
      </c>
      <c r="E29" s="139">
        <v>0.44097222222222227</v>
      </c>
      <c r="F29" s="125" t="s">
        <v>34</v>
      </c>
      <c r="G29" s="139">
        <v>0.54166666666666663</v>
      </c>
      <c r="H29" s="175"/>
      <c r="I29" s="76"/>
      <c r="J29" s="271"/>
      <c r="K29" s="190"/>
      <c r="L29" s="75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35" customFormat="1" ht="16.5" customHeight="1">
      <c r="A30" s="105">
        <v>45745</v>
      </c>
      <c r="B30" s="122" t="str">
        <f t="shared" si="0"/>
        <v>sobota</v>
      </c>
      <c r="C30" s="163" t="s">
        <v>44</v>
      </c>
      <c r="D30" s="125" t="s">
        <v>47</v>
      </c>
      <c r="E30" s="139">
        <v>0.5625</v>
      </c>
      <c r="F30" s="125" t="s">
        <v>34</v>
      </c>
      <c r="G30" s="139">
        <v>0.66319444444444442</v>
      </c>
      <c r="H30" s="182"/>
      <c r="I30" s="76"/>
      <c r="J30" s="271"/>
      <c r="K30" s="189"/>
      <c r="L30" s="71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35" customFormat="1" ht="16.5" customHeight="1">
      <c r="A31" s="105">
        <v>45745</v>
      </c>
      <c r="B31" s="122" t="str">
        <f t="shared" si="0"/>
        <v>sobota</v>
      </c>
      <c r="C31" s="163" t="s">
        <v>44</v>
      </c>
      <c r="D31" s="125" t="s">
        <v>47</v>
      </c>
      <c r="E31" s="139">
        <v>0.67013888888888884</v>
      </c>
      <c r="F31" s="125" t="s">
        <v>34</v>
      </c>
      <c r="G31" s="139">
        <v>0.77083333333333337</v>
      </c>
      <c r="H31" s="181"/>
      <c r="I31" s="76"/>
      <c r="J31" s="271"/>
      <c r="K31" s="183"/>
      <c r="L31" s="71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35" customFormat="1" ht="16.5" customHeight="1" thickBot="1">
      <c r="A32" s="105">
        <v>45745</v>
      </c>
      <c r="B32" s="122" t="str">
        <f t="shared" si="0"/>
        <v>sobota</v>
      </c>
      <c r="C32" s="164" t="s">
        <v>44</v>
      </c>
      <c r="D32" s="161" t="s">
        <v>47</v>
      </c>
      <c r="E32" s="135">
        <v>0.77777777777777779</v>
      </c>
      <c r="F32" s="136" t="s">
        <v>34</v>
      </c>
      <c r="G32" s="135">
        <v>0.87847222222222221</v>
      </c>
      <c r="H32" s="145"/>
      <c r="I32" s="73"/>
      <c r="J32" s="72"/>
      <c r="K32" s="198"/>
      <c r="L32" s="73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35" customFormat="1" ht="16.5" customHeight="1">
      <c r="A33" s="106">
        <v>45746</v>
      </c>
      <c r="B33" s="142" t="str">
        <f t="shared" si="0"/>
        <v>niedziela</v>
      </c>
      <c r="C33" s="162" t="s">
        <v>44</v>
      </c>
      <c r="D33" s="138" t="s">
        <v>47</v>
      </c>
      <c r="E33" s="131">
        <v>0.33333333333333331</v>
      </c>
      <c r="F33" s="132" t="s">
        <v>34</v>
      </c>
      <c r="G33" s="191">
        <v>0.43402777777777779</v>
      </c>
      <c r="H33" s="180" t="s">
        <v>55</v>
      </c>
      <c r="I33" s="74" t="s">
        <v>64</v>
      </c>
      <c r="J33" s="272" t="s">
        <v>63</v>
      </c>
      <c r="K33" s="188" t="s">
        <v>65</v>
      </c>
      <c r="L33" s="69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35" customFormat="1" ht="16.5" customHeight="1">
      <c r="A34" s="107">
        <v>45746</v>
      </c>
      <c r="B34" s="127" t="str">
        <f t="shared" si="0"/>
        <v>niedziela</v>
      </c>
      <c r="C34" s="163" t="s">
        <v>44</v>
      </c>
      <c r="D34" s="125" t="s">
        <v>47</v>
      </c>
      <c r="E34" s="133">
        <v>0.44097222222222227</v>
      </c>
      <c r="F34" s="134" t="s">
        <v>34</v>
      </c>
      <c r="G34" s="192">
        <v>0.54166666666666663</v>
      </c>
      <c r="H34" s="182" t="s">
        <v>57</v>
      </c>
      <c r="I34" s="76" t="s">
        <v>64</v>
      </c>
      <c r="J34" s="271" t="s">
        <v>71</v>
      </c>
      <c r="K34" s="189" t="s">
        <v>65</v>
      </c>
      <c r="L34" s="70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35" customFormat="1" ht="16.5" customHeight="1">
      <c r="A35" s="107">
        <v>45746</v>
      </c>
      <c r="B35" s="127" t="str">
        <f t="shared" si="0"/>
        <v>niedziela</v>
      </c>
      <c r="C35" s="163" t="s">
        <v>44</v>
      </c>
      <c r="D35" s="125" t="s">
        <v>47</v>
      </c>
      <c r="E35" s="133">
        <v>0.5625</v>
      </c>
      <c r="F35" s="134" t="s">
        <v>34</v>
      </c>
      <c r="G35" s="192">
        <v>0.66319444444444442</v>
      </c>
      <c r="H35" s="181" t="s">
        <v>54</v>
      </c>
      <c r="I35" s="76" t="s">
        <v>64</v>
      </c>
      <c r="J35" s="292" t="s">
        <v>73</v>
      </c>
      <c r="K35" s="183" t="s">
        <v>65</v>
      </c>
      <c r="L35" s="71">
        <v>3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35" customFormat="1" ht="16.5" customHeight="1">
      <c r="A36" s="107">
        <v>45746</v>
      </c>
      <c r="B36" s="127" t="str">
        <f t="shared" si="0"/>
        <v>niedziela</v>
      </c>
      <c r="C36" s="163" t="s">
        <v>44</v>
      </c>
      <c r="D36" s="125" t="s">
        <v>47</v>
      </c>
      <c r="E36" s="139">
        <v>0.67013888888888884</v>
      </c>
      <c r="F36" s="125" t="s">
        <v>34</v>
      </c>
      <c r="G36" s="178">
        <v>0.77083333333333337</v>
      </c>
      <c r="H36" s="282"/>
      <c r="I36" s="76"/>
      <c r="J36" s="271"/>
      <c r="K36" s="189"/>
      <c r="L36" s="76"/>
      <c r="M36" s="151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35" customFormat="1" ht="16.5" customHeight="1" thickBot="1">
      <c r="A37" s="169">
        <v>45746</v>
      </c>
      <c r="B37" s="127" t="str">
        <f t="shared" si="0"/>
        <v>niedziela</v>
      </c>
      <c r="C37" s="164" t="s">
        <v>44</v>
      </c>
      <c r="D37" s="161" t="s">
        <v>47</v>
      </c>
      <c r="E37" s="135">
        <v>0.77777777777777779</v>
      </c>
      <c r="F37" s="136" t="s">
        <v>34</v>
      </c>
      <c r="G37" s="179">
        <v>0.87847222222222221</v>
      </c>
      <c r="H37" s="81"/>
      <c r="I37" s="76"/>
      <c r="J37" s="72"/>
      <c r="K37" s="190"/>
      <c r="L37" s="76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35" customFormat="1" ht="16.5" customHeight="1">
      <c r="A38" s="108">
        <v>45752</v>
      </c>
      <c r="B38" s="126" t="str">
        <f t="shared" si="0"/>
        <v>sobota</v>
      </c>
      <c r="C38" s="162" t="s">
        <v>44</v>
      </c>
      <c r="D38" s="138" t="s">
        <v>47</v>
      </c>
      <c r="E38" s="131">
        <v>0.33333333333333331</v>
      </c>
      <c r="F38" s="132" t="s">
        <v>34</v>
      </c>
      <c r="G38" s="131">
        <v>0.43402777777777779</v>
      </c>
      <c r="H38" s="182" t="s">
        <v>56</v>
      </c>
      <c r="I38" s="74" t="s">
        <v>72</v>
      </c>
      <c r="J38" s="272" t="s">
        <v>63</v>
      </c>
      <c r="K38" s="248"/>
      <c r="L38" s="77">
        <v>3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35" customFormat="1" ht="16.5" customHeight="1">
      <c r="A39" s="105">
        <v>45752</v>
      </c>
      <c r="B39" s="122" t="str">
        <f t="shared" si="0"/>
        <v>sobota</v>
      </c>
      <c r="C39" s="163" t="s">
        <v>44</v>
      </c>
      <c r="D39" s="125" t="s">
        <v>47</v>
      </c>
      <c r="E39" s="133">
        <v>0.44097222222222227</v>
      </c>
      <c r="F39" s="134" t="s">
        <v>34</v>
      </c>
      <c r="G39" s="133">
        <v>0.54166666666666663</v>
      </c>
      <c r="H39" s="182" t="s">
        <v>58</v>
      </c>
      <c r="I39" s="76" t="s">
        <v>72</v>
      </c>
      <c r="J39" s="271" t="s">
        <v>71</v>
      </c>
      <c r="K39" s="157"/>
      <c r="L39" s="71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35" customFormat="1" ht="16.5" customHeight="1">
      <c r="A40" s="105">
        <v>45752</v>
      </c>
      <c r="B40" s="122" t="str">
        <f t="shared" si="0"/>
        <v>sobota</v>
      </c>
      <c r="C40" s="163" t="s">
        <v>44</v>
      </c>
      <c r="D40" s="125" t="s">
        <v>47</v>
      </c>
      <c r="E40" s="133">
        <v>0.5625</v>
      </c>
      <c r="F40" s="134" t="s">
        <v>34</v>
      </c>
      <c r="G40" s="133">
        <v>0.66319444444444442</v>
      </c>
      <c r="H40" s="182" t="s">
        <v>49</v>
      </c>
      <c r="I40" s="79" t="s">
        <v>67</v>
      </c>
      <c r="J40" s="271" t="s">
        <v>59</v>
      </c>
      <c r="K40" s="157"/>
      <c r="L40" s="71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35" customFormat="1" ht="16.5" customHeight="1">
      <c r="A41" s="105">
        <v>45752</v>
      </c>
      <c r="B41" s="122" t="str">
        <f t="shared" ref="B41" si="1">IF(WEEKDAY(A41,2)=5,"piątek",IF(WEEKDAY(A41,2)=6,"sobota",IF(WEEKDAY(A41,2)=7,"niedziela","Błąd")))</f>
        <v>sobota</v>
      </c>
      <c r="C41" s="163" t="s">
        <v>44</v>
      </c>
      <c r="D41" s="125" t="s">
        <v>47</v>
      </c>
      <c r="E41" s="133">
        <v>0.67013888888888884</v>
      </c>
      <c r="F41" s="134" t="s">
        <v>34</v>
      </c>
      <c r="G41" s="133">
        <v>0.77083333333333337</v>
      </c>
      <c r="H41" s="291" t="s">
        <v>79</v>
      </c>
      <c r="I41" s="257" t="s">
        <v>76</v>
      </c>
      <c r="J41" s="304" t="s">
        <v>71</v>
      </c>
      <c r="K41" s="300" t="s">
        <v>80</v>
      </c>
      <c r="L41" s="305">
        <v>3</v>
      </c>
      <c r="M41" s="293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35" customFormat="1" ht="16.5" customHeight="1" thickBot="1">
      <c r="A42" s="105">
        <v>45752</v>
      </c>
      <c r="B42" s="122" t="str">
        <f t="shared" si="0"/>
        <v>sobota</v>
      </c>
      <c r="C42" s="164" t="s">
        <v>44</v>
      </c>
      <c r="D42" s="161" t="s">
        <v>47</v>
      </c>
      <c r="E42" s="135">
        <v>0.77777777777777779</v>
      </c>
      <c r="F42" s="136" t="s">
        <v>34</v>
      </c>
      <c r="G42" s="135">
        <v>0.87847222222222221</v>
      </c>
      <c r="H42" s="295"/>
      <c r="I42" s="296"/>
      <c r="J42" s="297"/>
      <c r="K42" s="298"/>
      <c r="L42" s="299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35" customFormat="1" ht="16.5" customHeight="1">
      <c r="A43" s="106">
        <v>45753</v>
      </c>
      <c r="B43" s="142" t="str">
        <f t="shared" si="0"/>
        <v>niedziela</v>
      </c>
      <c r="C43" s="162" t="s">
        <v>44</v>
      </c>
      <c r="D43" s="138" t="s">
        <v>47</v>
      </c>
      <c r="E43" s="131">
        <v>0.33333333333333331</v>
      </c>
      <c r="F43" s="132" t="s">
        <v>34</v>
      </c>
      <c r="G43" s="131">
        <v>0.43402777777777779</v>
      </c>
      <c r="H43" s="182" t="s">
        <v>56</v>
      </c>
      <c r="I43" s="76" t="s">
        <v>72</v>
      </c>
      <c r="J43" s="271" t="s">
        <v>63</v>
      </c>
      <c r="K43" s="157"/>
      <c r="L43" s="71">
        <v>3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35" customFormat="1" ht="16.5" customHeight="1">
      <c r="A44" s="107">
        <v>45753</v>
      </c>
      <c r="B44" s="127" t="str">
        <f t="shared" si="0"/>
        <v>niedziela</v>
      </c>
      <c r="C44" s="163" t="s">
        <v>44</v>
      </c>
      <c r="D44" s="125" t="s">
        <v>47</v>
      </c>
      <c r="E44" s="133">
        <v>0.44097222222222227</v>
      </c>
      <c r="F44" s="134" t="s">
        <v>34</v>
      </c>
      <c r="G44" s="133">
        <v>0.54166666666666663</v>
      </c>
      <c r="H44" s="182" t="s">
        <v>58</v>
      </c>
      <c r="I44" s="76" t="s">
        <v>72</v>
      </c>
      <c r="J44" s="271" t="s">
        <v>71</v>
      </c>
      <c r="K44" s="157"/>
      <c r="L44" s="71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35" customFormat="1" ht="16.5" customHeight="1">
      <c r="A45" s="107">
        <v>45753</v>
      </c>
      <c r="B45" s="127" t="str">
        <f t="shared" si="0"/>
        <v>niedziela</v>
      </c>
      <c r="C45" s="163" t="s">
        <v>44</v>
      </c>
      <c r="D45" s="125" t="s">
        <v>47</v>
      </c>
      <c r="E45" s="133">
        <v>0.5625</v>
      </c>
      <c r="F45" s="134" t="s">
        <v>34</v>
      </c>
      <c r="G45" s="133">
        <v>0.66319444444444442</v>
      </c>
      <c r="H45" s="182" t="s">
        <v>49</v>
      </c>
      <c r="I45" s="79" t="s">
        <v>67</v>
      </c>
      <c r="J45" s="271" t="s">
        <v>59</v>
      </c>
      <c r="K45" s="157"/>
      <c r="L45" s="71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35" customFormat="1" ht="16.5" customHeight="1">
      <c r="A46" s="107">
        <v>45753</v>
      </c>
      <c r="B46" s="127" t="str">
        <f t="shared" si="0"/>
        <v>niedziela</v>
      </c>
      <c r="C46" s="163" t="s">
        <v>44</v>
      </c>
      <c r="D46" s="125" t="s">
        <v>47</v>
      </c>
      <c r="E46" s="133">
        <v>0.67013888888888884</v>
      </c>
      <c r="F46" s="134" t="s">
        <v>34</v>
      </c>
      <c r="G46" s="133">
        <v>0.77083333333333337</v>
      </c>
      <c r="H46" s="182"/>
      <c r="I46" s="76"/>
      <c r="J46" s="271"/>
      <c r="K46" s="156"/>
      <c r="L46" s="71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35" customFormat="1" ht="16.5" customHeight="1" thickBot="1">
      <c r="A47" s="169">
        <v>45753</v>
      </c>
      <c r="B47" s="127" t="str">
        <f t="shared" si="0"/>
        <v>niedziela</v>
      </c>
      <c r="C47" s="164" t="s">
        <v>44</v>
      </c>
      <c r="D47" s="161" t="s">
        <v>47</v>
      </c>
      <c r="E47" s="135">
        <v>0.77777777777777779</v>
      </c>
      <c r="F47" s="136" t="s">
        <v>34</v>
      </c>
      <c r="G47" s="135">
        <v>0.87847222222222221</v>
      </c>
      <c r="H47" s="200"/>
      <c r="I47" s="73"/>
      <c r="J47" s="72"/>
      <c r="K47" s="247"/>
      <c r="L47" s="73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35" customFormat="1" ht="16.5" customHeight="1">
      <c r="A48" s="263">
        <v>45773</v>
      </c>
      <c r="B48" s="146" t="str">
        <f t="shared" si="0"/>
        <v>sobota</v>
      </c>
      <c r="C48" s="162" t="s">
        <v>44</v>
      </c>
      <c r="D48" s="138" t="s">
        <v>47</v>
      </c>
      <c r="E48" s="133">
        <v>0.33333333333333331</v>
      </c>
      <c r="F48" s="134" t="s">
        <v>34</v>
      </c>
      <c r="G48" s="215">
        <v>0.43402777777777779</v>
      </c>
      <c r="H48" s="199"/>
      <c r="I48" s="202"/>
      <c r="J48" s="272"/>
      <c r="K48" s="252"/>
      <c r="L48" s="204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s="35" customFormat="1" ht="16.5" customHeight="1">
      <c r="A49" s="263">
        <v>45773</v>
      </c>
      <c r="B49" s="122" t="str">
        <f t="shared" si="0"/>
        <v>sobota</v>
      </c>
      <c r="C49" s="163" t="s">
        <v>44</v>
      </c>
      <c r="D49" s="125" t="s">
        <v>47</v>
      </c>
      <c r="E49" s="133">
        <v>0.44097222222222227</v>
      </c>
      <c r="F49" s="134" t="s">
        <v>34</v>
      </c>
      <c r="G49" s="192">
        <v>0.54166666666666663</v>
      </c>
      <c r="H49" s="182"/>
      <c r="I49" s="121"/>
      <c r="J49" s="271"/>
      <c r="K49" s="155"/>
      <c r="L49" s="185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s="35" customFormat="1" ht="16.5" customHeight="1">
      <c r="A50" s="263">
        <v>45773</v>
      </c>
      <c r="B50" s="122" t="str">
        <f t="shared" si="0"/>
        <v>sobota</v>
      </c>
      <c r="C50" s="163" t="s">
        <v>44</v>
      </c>
      <c r="D50" s="125" t="s">
        <v>47</v>
      </c>
      <c r="E50" s="133">
        <v>0.5625</v>
      </c>
      <c r="F50" s="134" t="s">
        <v>34</v>
      </c>
      <c r="G50" s="192">
        <v>0.66319444444444442</v>
      </c>
      <c r="H50" s="182"/>
      <c r="I50" s="121"/>
      <c r="J50" s="271"/>
      <c r="K50" s="85"/>
      <c r="L50" s="185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s="35" customFormat="1" ht="16.5" customHeight="1">
      <c r="A51" s="263">
        <v>45773</v>
      </c>
      <c r="B51" s="141" t="str">
        <f t="shared" si="0"/>
        <v>sobota</v>
      </c>
      <c r="C51" s="163" t="s">
        <v>44</v>
      </c>
      <c r="D51" s="125" t="s">
        <v>47</v>
      </c>
      <c r="E51" s="139">
        <v>0.67013888888888884</v>
      </c>
      <c r="F51" s="125" t="s">
        <v>34</v>
      </c>
      <c r="G51" s="178">
        <v>0.77083333333333337</v>
      </c>
      <c r="H51" s="283"/>
      <c r="I51" s="121"/>
      <c r="J51" s="271"/>
      <c r="K51" s="149"/>
      <c r="L51" s="185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s="35" customFormat="1" ht="16.5" customHeight="1" thickBot="1">
      <c r="A52" s="263">
        <v>45773</v>
      </c>
      <c r="B52" s="141" t="str">
        <f t="shared" si="0"/>
        <v>sobota</v>
      </c>
      <c r="C52" s="164" t="s">
        <v>44</v>
      </c>
      <c r="D52" s="161" t="s">
        <v>47</v>
      </c>
      <c r="E52" s="135">
        <v>0.77777777777777779</v>
      </c>
      <c r="F52" s="136" t="s">
        <v>34</v>
      </c>
      <c r="G52" s="179">
        <v>0.87847222222222221</v>
      </c>
      <c r="H52" s="72"/>
      <c r="I52" s="203"/>
      <c r="J52" s="72"/>
      <c r="K52" s="154"/>
      <c r="L52" s="205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s="35" customFormat="1" ht="16.5" customHeight="1">
      <c r="A53" s="106">
        <v>45774</v>
      </c>
      <c r="B53" s="58" t="str">
        <f t="shared" si="0"/>
        <v>niedziela</v>
      </c>
      <c r="C53" s="162" t="s">
        <v>44</v>
      </c>
      <c r="D53" s="138" t="s">
        <v>47</v>
      </c>
      <c r="E53" s="49">
        <v>0.33333333333333331</v>
      </c>
      <c r="F53" s="48" t="s">
        <v>34</v>
      </c>
      <c r="G53" s="213">
        <v>0.43402777777777779</v>
      </c>
      <c r="H53" s="180" t="s">
        <v>58</v>
      </c>
      <c r="I53" s="74" t="s">
        <v>72</v>
      </c>
      <c r="J53" s="272" t="s">
        <v>71</v>
      </c>
      <c r="K53" s="248"/>
      <c r="L53" s="77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s="35" customFormat="1" ht="16.5" customHeight="1">
      <c r="A54" s="107">
        <v>45774</v>
      </c>
      <c r="B54" s="61" t="str">
        <f t="shared" si="0"/>
        <v>niedziela</v>
      </c>
      <c r="C54" s="163" t="s">
        <v>44</v>
      </c>
      <c r="D54" s="125" t="s">
        <v>47</v>
      </c>
      <c r="E54" s="54">
        <v>0.44097222222222227</v>
      </c>
      <c r="F54" s="51" t="s">
        <v>34</v>
      </c>
      <c r="G54" s="212">
        <v>0.54166666666666663</v>
      </c>
      <c r="H54" s="182" t="s">
        <v>56</v>
      </c>
      <c r="I54" s="76" t="s">
        <v>72</v>
      </c>
      <c r="J54" s="271" t="s">
        <v>63</v>
      </c>
      <c r="K54" s="157"/>
      <c r="L54" s="71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s="35" customFormat="1" ht="16.5" customHeight="1">
      <c r="A55" s="107">
        <v>45774</v>
      </c>
      <c r="B55" s="61" t="str">
        <f t="shared" si="0"/>
        <v>niedziela</v>
      </c>
      <c r="C55" s="163" t="s">
        <v>44</v>
      </c>
      <c r="D55" s="125" t="s">
        <v>47</v>
      </c>
      <c r="E55" s="54">
        <v>0.5625</v>
      </c>
      <c r="F55" s="51" t="s">
        <v>34</v>
      </c>
      <c r="G55" s="212">
        <v>0.66319444444444442</v>
      </c>
      <c r="H55" s="182" t="s">
        <v>49</v>
      </c>
      <c r="I55" s="79" t="s">
        <v>67</v>
      </c>
      <c r="J55" s="271" t="s">
        <v>59</v>
      </c>
      <c r="K55" s="157"/>
      <c r="L55" s="71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35" customFormat="1" ht="16.5" customHeight="1">
      <c r="A56" s="107">
        <v>45774</v>
      </c>
      <c r="B56" s="61" t="str">
        <f t="shared" si="0"/>
        <v>niedziela</v>
      </c>
      <c r="C56" s="163" t="s">
        <v>44</v>
      </c>
      <c r="D56" s="125" t="s">
        <v>47</v>
      </c>
      <c r="E56" s="54">
        <v>0.67013888888888884</v>
      </c>
      <c r="F56" s="51" t="s">
        <v>34</v>
      </c>
      <c r="G56" s="212">
        <v>0.77083333333333337</v>
      </c>
      <c r="H56" s="291" t="s">
        <v>77</v>
      </c>
      <c r="I56" s="257" t="s">
        <v>76</v>
      </c>
      <c r="J56" s="292" t="s">
        <v>74</v>
      </c>
      <c r="K56" s="300" t="s">
        <v>75</v>
      </c>
      <c r="L56" s="259">
        <v>3</v>
      </c>
      <c r="M56" s="293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35" customFormat="1" ht="16.5" customHeight="1">
      <c r="A57" s="107">
        <v>45774</v>
      </c>
      <c r="B57" s="61" t="str">
        <f t="shared" ref="B57" si="2">IF(WEEKDAY(A57,2)=5,"piątek",IF(WEEKDAY(A57,2)=6,"sobota",IF(WEEKDAY(A57,2)=7,"niedziela","Błąd")))</f>
        <v>niedziela</v>
      </c>
      <c r="C57" s="163" t="s">
        <v>44</v>
      </c>
      <c r="D57" s="125" t="s">
        <v>47</v>
      </c>
      <c r="E57" s="54">
        <v>0.67013888888888884</v>
      </c>
      <c r="F57" s="51" t="s">
        <v>34</v>
      </c>
      <c r="G57" s="212">
        <v>0.77083333333333337</v>
      </c>
      <c r="H57" s="291" t="s">
        <v>79</v>
      </c>
      <c r="I57" s="257" t="s">
        <v>76</v>
      </c>
      <c r="J57" s="304" t="s">
        <v>71</v>
      </c>
      <c r="K57" s="300" t="s">
        <v>80</v>
      </c>
      <c r="L57" s="305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35" customFormat="1" ht="16.5" customHeight="1" thickBot="1">
      <c r="A58" s="169">
        <v>45774</v>
      </c>
      <c r="B58" s="62" t="str">
        <f t="shared" si="0"/>
        <v>niedziela</v>
      </c>
      <c r="C58" s="164" t="s">
        <v>44</v>
      </c>
      <c r="D58" s="161" t="s">
        <v>47</v>
      </c>
      <c r="E58" s="57">
        <v>0.77777777777777779</v>
      </c>
      <c r="F58" s="56" t="s">
        <v>34</v>
      </c>
      <c r="G58" s="214">
        <v>0.87847222222222221</v>
      </c>
      <c r="H58" s="72"/>
      <c r="I58" s="73"/>
      <c r="J58" s="72"/>
      <c r="K58" s="115"/>
      <c r="L58" s="78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35" customFormat="1" ht="16.5" customHeight="1">
      <c r="A59" s="168">
        <v>45787</v>
      </c>
      <c r="B59" s="47" t="str">
        <f t="shared" si="0"/>
        <v>sobota</v>
      </c>
      <c r="C59" s="162" t="s">
        <v>44</v>
      </c>
      <c r="D59" s="138" t="s">
        <v>47</v>
      </c>
      <c r="E59" s="49">
        <v>0.33333333333333331</v>
      </c>
      <c r="F59" s="48" t="s">
        <v>34</v>
      </c>
      <c r="G59" s="49">
        <v>0.43402777777777779</v>
      </c>
      <c r="H59" s="180"/>
      <c r="I59" s="74"/>
      <c r="J59" s="272"/>
      <c r="K59" s="188"/>
      <c r="L59" s="69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s="35" customFormat="1" ht="16.5" customHeight="1">
      <c r="A60" s="168">
        <v>45787</v>
      </c>
      <c r="B60" s="50" t="str">
        <f t="shared" si="0"/>
        <v>sobota</v>
      </c>
      <c r="C60" s="163" t="s">
        <v>44</v>
      </c>
      <c r="D60" s="125" t="s">
        <v>47</v>
      </c>
      <c r="E60" s="52">
        <v>0.44097222222222227</v>
      </c>
      <c r="F60" s="53" t="s">
        <v>34</v>
      </c>
      <c r="G60" s="52">
        <v>0.54166666666666663</v>
      </c>
      <c r="H60" s="176"/>
      <c r="I60" s="76"/>
      <c r="J60" s="271"/>
      <c r="K60" s="119"/>
      <c r="L60" s="75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s="35" customFormat="1" ht="16.5" customHeight="1">
      <c r="A61" s="168">
        <v>45787</v>
      </c>
      <c r="B61" s="50" t="str">
        <f t="shared" si="0"/>
        <v>sobota</v>
      </c>
      <c r="C61" s="163" t="s">
        <v>44</v>
      </c>
      <c r="D61" s="125" t="s">
        <v>47</v>
      </c>
      <c r="E61" s="52">
        <v>0.5625</v>
      </c>
      <c r="F61" s="53" t="s">
        <v>34</v>
      </c>
      <c r="G61" s="52">
        <v>0.66319444444444442</v>
      </c>
      <c r="H61" s="182"/>
      <c r="I61" s="76"/>
      <c r="J61" s="271"/>
      <c r="K61" s="189"/>
      <c r="L61" s="71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s="35" customFormat="1" ht="16.5" customHeight="1">
      <c r="A62" s="168">
        <v>45787</v>
      </c>
      <c r="B62" s="50" t="str">
        <f t="shared" si="0"/>
        <v>sobota</v>
      </c>
      <c r="C62" s="163" t="s">
        <v>44</v>
      </c>
      <c r="D62" s="125" t="s">
        <v>47</v>
      </c>
      <c r="E62" s="54">
        <v>0.67013888888888884</v>
      </c>
      <c r="F62" s="51" t="s">
        <v>34</v>
      </c>
      <c r="G62" s="54">
        <v>0.77083333333333337</v>
      </c>
      <c r="H62" s="175"/>
      <c r="I62" s="76"/>
      <c r="J62" s="271"/>
      <c r="K62" s="197"/>
      <c r="L62" s="185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s="35" customFormat="1" ht="16.5" customHeight="1" thickBot="1">
      <c r="A63" s="168">
        <v>45787</v>
      </c>
      <c r="B63" s="55" t="str">
        <f t="shared" si="0"/>
        <v>sobota</v>
      </c>
      <c r="C63" s="164" t="s">
        <v>44</v>
      </c>
      <c r="D63" s="161" t="s">
        <v>47</v>
      </c>
      <c r="E63" s="57">
        <v>0.77777777777777779</v>
      </c>
      <c r="F63" s="56" t="s">
        <v>34</v>
      </c>
      <c r="G63" s="57">
        <v>0.87847222222222221</v>
      </c>
      <c r="H63" s="256"/>
      <c r="I63" s="257"/>
      <c r="J63" s="72"/>
      <c r="K63" s="258"/>
      <c r="L63" s="259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s="35" customFormat="1" ht="16.5" customHeight="1">
      <c r="A64" s="165">
        <v>45788</v>
      </c>
      <c r="B64" s="58" t="str">
        <f t="shared" si="0"/>
        <v>niedziela</v>
      </c>
      <c r="C64" s="162" t="s">
        <v>44</v>
      </c>
      <c r="D64" s="138" t="s">
        <v>47</v>
      </c>
      <c r="E64" s="59">
        <v>0.33333333333333331</v>
      </c>
      <c r="F64" s="60" t="s">
        <v>34</v>
      </c>
      <c r="G64" s="59">
        <v>0.43402777777777779</v>
      </c>
      <c r="H64" s="193"/>
      <c r="I64" s="74"/>
      <c r="J64" s="272"/>
      <c r="K64" s="207"/>
      <c r="L64" s="206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s="35" customFormat="1" ht="16.5" customHeight="1">
      <c r="A65" s="166">
        <v>45788</v>
      </c>
      <c r="B65" s="61" t="str">
        <f t="shared" si="0"/>
        <v>niedziela</v>
      </c>
      <c r="C65" s="163" t="s">
        <v>44</v>
      </c>
      <c r="D65" s="125" t="s">
        <v>47</v>
      </c>
      <c r="E65" s="52">
        <v>0.44097222222222227</v>
      </c>
      <c r="F65" s="53" t="s">
        <v>34</v>
      </c>
      <c r="G65" s="52">
        <v>0.54166666666666663</v>
      </c>
      <c r="H65" s="182" t="s">
        <v>49</v>
      </c>
      <c r="I65" s="79" t="s">
        <v>67</v>
      </c>
      <c r="J65" s="271" t="s">
        <v>59</v>
      </c>
      <c r="K65" s="157"/>
      <c r="L65" s="71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s="35" customFormat="1" ht="16.5" customHeight="1">
      <c r="A66" s="166">
        <v>45788</v>
      </c>
      <c r="B66" s="61" t="str">
        <f t="shared" si="0"/>
        <v>niedziela</v>
      </c>
      <c r="C66" s="163" t="s">
        <v>44</v>
      </c>
      <c r="D66" s="125" t="s">
        <v>47</v>
      </c>
      <c r="E66" s="52">
        <v>0.5625</v>
      </c>
      <c r="F66" s="53" t="s">
        <v>34</v>
      </c>
      <c r="G66" s="52">
        <v>0.66319444444444442</v>
      </c>
      <c r="H66" s="270" t="s">
        <v>68</v>
      </c>
      <c r="I66" s="274" t="s">
        <v>67</v>
      </c>
      <c r="J66" s="271" t="s">
        <v>69</v>
      </c>
      <c r="K66" s="183"/>
      <c r="L66" s="71">
        <v>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s="35" customFormat="1" ht="16.5" customHeight="1">
      <c r="A67" s="166">
        <v>45788</v>
      </c>
      <c r="B67" s="61" t="str">
        <f t="shared" si="0"/>
        <v>niedziela</v>
      </c>
      <c r="C67" s="163" t="s">
        <v>44</v>
      </c>
      <c r="D67" s="125" t="s">
        <v>47</v>
      </c>
      <c r="E67" s="52">
        <v>0.67013888888888884</v>
      </c>
      <c r="F67" s="53" t="s">
        <v>34</v>
      </c>
      <c r="G67" s="52">
        <v>0.77083333333333337</v>
      </c>
      <c r="H67" s="270" t="s">
        <v>70</v>
      </c>
      <c r="I67" s="284" t="s">
        <v>67</v>
      </c>
      <c r="J67" s="271" t="s">
        <v>63</v>
      </c>
      <c r="K67" s="183"/>
      <c r="L67" s="76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16.5" customHeight="1" thickBot="1">
      <c r="A68" s="46">
        <v>45788</v>
      </c>
      <c r="B68" s="62" t="str">
        <f t="shared" si="0"/>
        <v>niedziela</v>
      </c>
      <c r="C68" s="164" t="s">
        <v>44</v>
      </c>
      <c r="D68" s="161" t="s">
        <v>47</v>
      </c>
      <c r="E68" s="57">
        <v>0.77777777777777779</v>
      </c>
      <c r="F68" s="56" t="s">
        <v>34</v>
      </c>
      <c r="G68" s="57">
        <v>0.87847222222222221</v>
      </c>
      <c r="H68" s="289" t="s">
        <v>56</v>
      </c>
      <c r="I68" s="73" t="s">
        <v>72</v>
      </c>
      <c r="J68" s="285" t="s">
        <v>63</v>
      </c>
      <c r="K68" s="286"/>
      <c r="L68" s="78">
        <v>3</v>
      </c>
    </row>
    <row r="69" spans="1:22" ht="16.5" customHeight="1">
      <c r="A69" s="167">
        <v>45801</v>
      </c>
      <c r="B69" s="47" t="str">
        <f t="shared" si="0"/>
        <v>sobota</v>
      </c>
      <c r="C69" s="162" t="s">
        <v>44</v>
      </c>
      <c r="D69" s="138" t="s">
        <v>47</v>
      </c>
      <c r="E69" s="49">
        <v>0.33333333333333331</v>
      </c>
      <c r="F69" s="48" t="s">
        <v>34</v>
      </c>
      <c r="G69" s="49">
        <v>0.43402777777777779</v>
      </c>
      <c r="H69" s="180" t="s">
        <v>49</v>
      </c>
      <c r="I69" s="87" t="s">
        <v>67</v>
      </c>
      <c r="J69" s="272" t="s">
        <v>59</v>
      </c>
      <c r="K69" s="248"/>
      <c r="L69" s="77">
        <v>3</v>
      </c>
    </row>
    <row r="70" spans="1:22" ht="16.5" customHeight="1">
      <c r="A70" s="168">
        <v>45801</v>
      </c>
      <c r="B70" s="50" t="str">
        <f t="shared" si="0"/>
        <v>sobota</v>
      </c>
      <c r="C70" s="163" t="s">
        <v>44</v>
      </c>
      <c r="D70" s="125" t="s">
        <v>47</v>
      </c>
      <c r="E70" s="52">
        <v>0.44097222222222227</v>
      </c>
      <c r="F70" s="53" t="s">
        <v>34</v>
      </c>
      <c r="G70" s="52">
        <v>0.54166666666666663</v>
      </c>
      <c r="H70" s="182" t="s">
        <v>56</v>
      </c>
      <c r="I70" s="76" t="s">
        <v>72</v>
      </c>
      <c r="J70" s="271" t="s">
        <v>63</v>
      </c>
      <c r="K70" s="157"/>
      <c r="L70" s="71">
        <v>3</v>
      </c>
    </row>
    <row r="71" spans="1:22" ht="16.5" customHeight="1">
      <c r="A71" s="168">
        <v>45801</v>
      </c>
      <c r="B71" s="50" t="str">
        <f t="shared" si="0"/>
        <v>sobota</v>
      </c>
      <c r="C71" s="163" t="s">
        <v>44</v>
      </c>
      <c r="D71" s="125" t="s">
        <v>47</v>
      </c>
      <c r="E71" s="52">
        <v>0.5625</v>
      </c>
      <c r="F71" s="53" t="s">
        <v>34</v>
      </c>
      <c r="G71" s="52">
        <v>0.66319444444444442</v>
      </c>
      <c r="H71" s="270" t="s">
        <v>70</v>
      </c>
      <c r="I71" s="284" t="s">
        <v>67</v>
      </c>
      <c r="J71" s="271" t="s">
        <v>63</v>
      </c>
      <c r="K71" s="183"/>
      <c r="L71" s="76">
        <v>3</v>
      </c>
    </row>
    <row r="72" spans="1:22" ht="16.5" customHeight="1">
      <c r="A72" s="168">
        <v>45801</v>
      </c>
      <c r="B72" s="50" t="str">
        <f t="shared" si="0"/>
        <v>sobota</v>
      </c>
      <c r="C72" s="163" t="s">
        <v>44</v>
      </c>
      <c r="D72" s="125" t="s">
        <v>47</v>
      </c>
      <c r="E72" s="54">
        <v>0.67013888888888884</v>
      </c>
      <c r="F72" s="51" t="s">
        <v>34</v>
      </c>
      <c r="G72" s="54">
        <v>0.77083333333333337</v>
      </c>
      <c r="H72" s="291" t="s">
        <v>77</v>
      </c>
      <c r="I72" s="76" t="s">
        <v>76</v>
      </c>
      <c r="J72" s="271" t="s">
        <v>74</v>
      </c>
      <c r="K72" s="156" t="s">
        <v>75</v>
      </c>
      <c r="L72" s="71">
        <v>3</v>
      </c>
    </row>
    <row r="73" spans="1:22" ht="16.5" customHeight="1" thickBot="1">
      <c r="A73" s="264">
        <v>45801</v>
      </c>
      <c r="B73" s="55" t="str">
        <f t="shared" ref="B73:B108" si="3">IF(WEEKDAY(A73,2)=5,"piątek",IF(WEEKDAY(A73,2)=6,"sobota",IF(WEEKDAY(A73,2)=7,"niedziela","Błąd")))</f>
        <v>sobota</v>
      </c>
      <c r="C73" s="164" t="s">
        <v>44</v>
      </c>
      <c r="D73" s="161" t="s">
        <v>47</v>
      </c>
      <c r="E73" s="57">
        <v>0.77777777777777779</v>
      </c>
      <c r="F73" s="56" t="s">
        <v>34</v>
      </c>
      <c r="G73" s="57">
        <v>0.87847222222222221</v>
      </c>
      <c r="H73" s="113"/>
      <c r="I73" s="79"/>
      <c r="J73" s="287"/>
      <c r="K73" s="158"/>
      <c r="L73" s="80"/>
    </row>
    <row r="74" spans="1:22" ht="16.5" customHeight="1">
      <c r="A74" s="166">
        <v>45802</v>
      </c>
      <c r="B74" s="58" t="str">
        <f t="shared" si="3"/>
        <v>niedziela</v>
      </c>
      <c r="C74" s="162" t="s">
        <v>44</v>
      </c>
      <c r="D74" s="138" t="s">
        <v>47</v>
      </c>
      <c r="E74" s="49">
        <v>0.33333333333333331</v>
      </c>
      <c r="F74" s="48" t="s">
        <v>34</v>
      </c>
      <c r="G74" s="49">
        <v>0.43402777777777779</v>
      </c>
      <c r="H74" s="275" t="s">
        <v>70</v>
      </c>
      <c r="I74" s="288" t="s">
        <v>67</v>
      </c>
      <c r="J74" s="272" t="s">
        <v>63</v>
      </c>
      <c r="K74" s="278"/>
      <c r="L74" s="74">
        <v>3</v>
      </c>
      <c r="M74" s="151"/>
    </row>
    <row r="75" spans="1:22" ht="16.5" customHeight="1">
      <c r="A75" s="166">
        <v>45802</v>
      </c>
      <c r="B75" s="61" t="str">
        <f t="shared" si="3"/>
        <v>niedziela</v>
      </c>
      <c r="C75" s="163" t="s">
        <v>44</v>
      </c>
      <c r="D75" s="125" t="s">
        <v>47</v>
      </c>
      <c r="E75" s="54">
        <v>0.44097222222222227</v>
      </c>
      <c r="F75" s="51" t="s">
        <v>34</v>
      </c>
      <c r="G75" s="54">
        <v>0.54166666666666663</v>
      </c>
      <c r="H75" s="182" t="s">
        <v>56</v>
      </c>
      <c r="I75" s="76" t="s">
        <v>72</v>
      </c>
      <c r="J75" s="271" t="s">
        <v>63</v>
      </c>
      <c r="K75" s="157"/>
      <c r="L75" s="71">
        <v>3</v>
      </c>
    </row>
    <row r="76" spans="1:22" ht="16.5" customHeight="1">
      <c r="A76" s="166">
        <v>45802</v>
      </c>
      <c r="B76" s="61" t="str">
        <f t="shared" si="3"/>
        <v>niedziela</v>
      </c>
      <c r="C76" s="163" t="s">
        <v>44</v>
      </c>
      <c r="D76" s="125" t="s">
        <v>47</v>
      </c>
      <c r="E76" s="54">
        <v>0.5625</v>
      </c>
      <c r="F76" s="51" t="s">
        <v>34</v>
      </c>
      <c r="G76" s="54">
        <v>0.66319444444444442</v>
      </c>
      <c r="H76" s="182" t="s">
        <v>49</v>
      </c>
      <c r="I76" s="79" t="s">
        <v>67</v>
      </c>
      <c r="J76" s="271" t="s">
        <v>59</v>
      </c>
      <c r="K76" s="157"/>
      <c r="L76" s="71">
        <v>3</v>
      </c>
    </row>
    <row r="77" spans="1:22" ht="16.5" customHeight="1">
      <c r="A77" s="166">
        <v>45802</v>
      </c>
      <c r="B77" s="61" t="str">
        <f t="shared" si="3"/>
        <v>niedziela</v>
      </c>
      <c r="C77" s="163" t="s">
        <v>44</v>
      </c>
      <c r="D77" s="125" t="s">
        <v>47</v>
      </c>
      <c r="E77" s="54">
        <v>0.67013888888888884</v>
      </c>
      <c r="F77" s="51" t="s">
        <v>34</v>
      </c>
      <c r="G77" s="54">
        <v>0.77083333333333337</v>
      </c>
      <c r="H77" s="270" t="s">
        <v>68</v>
      </c>
      <c r="I77" s="274" t="s">
        <v>67</v>
      </c>
      <c r="J77" s="271" t="s">
        <v>69</v>
      </c>
      <c r="K77" s="183"/>
      <c r="L77" s="71">
        <v>3</v>
      </c>
    </row>
    <row r="78" spans="1:22" ht="16.5" customHeight="1" thickBot="1">
      <c r="A78" s="46">
        <v>45802</v>
      </c>
      <c r="B78" s="62" t="str">
        <f t="shared" si="3"/>
        <v>niedziela</v>
      </c>
      <c r="C78" s="164" t="s">
        <v>44</v>
      </c>
      <c r="D78" s="161" t="s">
        <v>47</v>
      </c>
      <c r="E78" s="57">
        <v>0.77777777777777779</v>
      </c>
      <c r="F78" s="56" t="s">
        <v>34</v>
      </c>
      <c r="G78" s="57">
        <v>0.87847222222222221</v>
      </c>
      <c r="H78" s="291" t="s">
        <v>79</v>
      </c>
      <c r="I78" s="257" t="s">
        <v>76</v>
      </c>
      <c r="J78" s="304" t="s">
        <v>71</v>
      </c>
      <c r="K78" s="300" t="s">
        <v>80</v>
      </c>
      <c r="L78" s="305">
        <v>3</v>
      </c>
    </row>
    <row r="79" spans="1:22" ht="16.5" customHeight="1">
      <c r="A79" s="167">
        <v>45808</v>
      </c>
      <c r="B79" s="47" t="str">
        <f t="shared" si="3"/>
        <v>sobota</v>
      </c>
      <c r="C79" s="162" t="s">
        <v>44</v>
      </c>
      <c r="D79" s="138" t="s">
        <v>47</v>
      </c>
      <c r="E79" s="59">
        <v>0.33333333333333331</v>
      </c>
      <c r="F79" s="60" t="s">
        <v>34</v>
      </c>
      <c r="G79" s="59">
        <v>0.43402777777777779</v>
      </c>
      <c r="H79" s="211"/>
      <c r="I79" s="74"/>
      <c r="J79" s="272"/>
      <c r="K79" s="237"/>
      <c r="L79" s="204"/>
    </row>
    <row r="80" spans="1:22" ht="16.5" customHeight="1">
      <c r="A80" s="168">
        <v>45808</v>
      </c>
      <c r="B80" s="50" t="str">
        <f t="shared" si="3"/>
        <v>sobota</v>
      </c>
      <c r="C80" s="163" t="s">
        <v>44</v>
      </c>
      <c r="D80" s="125" t="s">
        <v>47</v>
      </c>
      <c r="E80" s="52">
        <v>0.44097222222222227</v>
      </c>
      <c r="F80" s="53" t="s">
        <v>34</v>
      </c>
      <c r="G80" s="52">
        <v>0.54166666666666663</v>
      </c>
      <c r="H80" s="195"/>
      <c r="I80" s="76"/>
      <c r="J80" s="271"/>
      <c r="K80" s="149"/>
      <c r="L80" s="244"/>
    </row>
    <row r="81" spans="1:13" ht="16.5" customHeight="1">
      <c r="A81" s="168">
        <v>45808</v>
      </c>
      <c r="B81" s="50" t="str">
        <f t="shared" si="3"/>
        <v>sobota</v>
      </c>
      <c r="C81" s="163" t="s">
        <v>44</v>
      </c>
      <c r="D81" s="125" t="s">
        <v>47</v>
      </c>
      <c r="E81" s="54">
        <v>0.5625</v>
      </c>
      <c r="F81" s="51" t="s">
        <v>34</v>
      </c>
      <c r="G81" s="54">
        <v>0.66319444444444442</v>
      </c>
      <c r="H81" s="194"/>
      <c r="I81" s="76"/>
      <c r="J81" s="271"/>
      <c r="K81" s="149"/>
      <c r="L81" s="186"/>
    </row>
    <row r="82" spans="1:13" ht="16.5" customHeight="1">
      <c r="A82" s="168">
        <v>45808</v>
      </c>
      <c r="B82" s="50" t="str">
        <f t="shared" si="3"/>
        <v>sobota</v>
      </c>
      <c r="C82" s="163" t="s">
        <v>44</v>
      </c>
      <c r="D82" s="125" t="s">
        <v>47</v>
      </c>
      <c r="E82" s="54">
        <v>0.67013888888888884</v>
      </c>
      <c r="F82" s="51" t="s">
        <v>34</v>
      </c>
      <c r="G82" s="54">
        <v>0.77083333333333337</v>
      </c>
      <c r="H82" s="242"/>
      <c r="I82" s="76"/>
      <c r="J82" s="271"/>
      <c r="K82" s="149"/>
      <c r="L82" s="245"/>
    </row>
    <row r="83" spans="1:13" ht="16.5" customHeight="1" thickBot="1">
      <c r="A83" s="264">
        <v>45808</v>
      </c>
      <c r="B83" s="55" t="str">
        <f t="shared" si="3"/>
        <v>sobota</v>
      </c>
      <c r="C83" s="164" t="s">
        <v>44</v>
      </c>
      <c r="D83" s="161" t="s">
        <v>47</v>
      </c>
      <c r="E83" s="57">
        <v>0.77777777777777779</v>
      </c>
      <c r="F83" s="56" t="s">
        <v>34</v>
      </c>
      <c r="G83" s="57">
        <v>0.87847222222222221</v>
      </c>
      <c r="H83" s="243"/>
      <c r="I83" s="86"/>
      <c r="J83" s="72"/>
      <c r="K83" s="154"/>
      <c r="L83" s="246"/>
    </row>
    <row r="84" spans="1:13" ht="16.5" customHeight="1">
      <c r="A84" s="165">
        <v>45809</v>
      </c>
      <c r="B84" s="58" t="str">
        <f t="shared" si="3"/>
        <v>niedziela</v>
      </c>
      <c r="C84" s="162" t="s">
        <v>44</v>
      </c>
      <c r="D84" s="138" t="s">
        <v>47</v>
      </c>
      <c r="E84" s="59">
        <v>0.33333333333333331</v>
      </c>
      <c r="F84" s="234" t="s">
        <v>34</v>
      </c>
      <c r="G84" s="59">
        <v>0.43402777777777779</v>
      </c>
      <c r="H84" s="182"/>
      <c r="I84" s="121"/>
      <c r="J84" s="272"/>
      <c r="K84" s="157"/>
      <c r="L84" s="71"/>
    </row>
    <row r="85" spans="1:13" ht="16.5" customHeight="1">
      <c r="A85" s="166">
        <v>45809</v>
      </c>
      <c r="B85" s="61" t="str">
        <f t="shared" si="3"/>
        <v>niedziela</v>
      </c>
      <c r="C85" s="163" t="s">
        <v>44</v>
      </c>
      <c r="D85" s="125" t="s">
        <v>47</v>
      </c>
      <c r="E85" s="52">
        <v>0.44097222222222227</v>
      </c>
      <c r="F85" s="235" t="s">
        <v>34</v>
      </c>
      <c r="G85" s="52">
        <v>0.54166666666666663</v>
      </c>
      <c r="H85" s="291" t="s">
        <v>77</v>
      </c>
      <c r="I85" s="257" t="s">
        <v>76</v>
      </c>
      <c r="J85" s="292" t="s">
        <v>74</v>
      </c>
      <c r="K85" s="300" t="s">
        <v>75</v>
      </c>
      <c r="L85" s="259">
        <v>3</v>
      </c>
    </row>
    <row r="86" spans="1:13" ht="16.5" customHeight="1">
      <c r="A86" s="166">
        <v>45809</v>
      </c>
      <c r="B86" s="61" t="str">
        <f t="shared" si="3"/>
        <v>niedziela</v>
      </c>
      <c r="C86" s="163" t="s">
        <v>44</v>
      </c>
      <c r="D86" s="125" t="s">
        <v>47</v>
      </c>
      <c r="E86" s="54">
        <v>0.5625</v>
      </c>
      <c r="F86" s="92" t="s">
        <v>34</v>
      </c>
      <c r="G86" s="54">
        <v>0.66319444444444442</v>
      </c>
      <c r="H86" s="270" t="s">
        <v>68</v>
      </c>
      <c r="I86" s="274" t="s">
        <v>67</v>
      </c>
      <c r="J86" s="271" t="s">
        <v>69</v>
      </c>
      <c r="K86" s="183"/>
      <c r="L86" s="71">
        <v>3</v>
      </c>
    </row>
    <row r="87" spans="1:13" ht="16.5" customHeight="1">
      <c r="A87" s="166">
        <v>45809</v>
      </c>
      <c r="B87" s="61" t="str">
        <f t="shared" si="3"/>
        <v>niedziela</v>
      </c>
      <c r="C87" s="163" t="s">
        <v>44</v>
      </c>
      <c r="D87" s="125" t="s">
        <v>47</v>
      </c>
      <c r="E87" s="54">
        <v>0.67013888888888884</v>
      </c>
      <c r="F87" s="92" t="s">
        <v>34</v>
      </c>
      <c r="G87" s="54">
        <v>0.77083333333333337</v>
      </c>
      <c r="H87" s="194"/>
      <c r="I87" s="121"/>
      <c r="J87" s="271"/>
      <c r="K87" s="85"/>
      <c r="L87" s="185"/>
    </row>
    <row r="88" spans="1:13" ht="16.5" customHeight="1" thickBot="1">
      <c r="A88" s="46">
        <v>45809</v>
      </c>
      <c r="B88" s="62" t="str">
        <f t="shared" si="3"/>
        <v>niedziela</v>
      </c>
      <c r="C88" s="164" t="s">
        <v>44</v>
      </c>
      <c r="D88" s="161" t="s">
        <v>47</v>
      </c>
      <c r="E88" s="57">
        <v>0.77777777777777779</v>
      </c>
      <c r="F88" s="236" t="s">
        <v>34</v>
      </c>
      <c r="G88" s="57">
        <v>0.87847222222222221</v>
      </c>
      <c r="H88" s="176"/>
      <c r="I88" s="203"/>
      <c r="J88" s="72"/>
      <c r="K88" s="247"/>
      <c r="L88" s="73"/>
    </row>
    <row r="89" spans="1:13" ht="16.5" customHeight="1">
      <c r="A89" s="167">
        <v>45822</v>
      </c>
      <c r="B89" s="122" t="str">
        <f t="shared" si="3"/>
        <v>sobota</v>
      </c>
      <c r="C89" s="162" t="s">
        <v>44</v>
      </c>
      <c r="D89" s="138" t="s">
        <v>47</v>
      </c>
      <c r="E89" s="59">
        <v>0.33333333333333331</v>
      </c>
      <c r="F89" s="60" t="s">
        <v>34</v>
      </c>
      <c r="G89" s="59">
        <v>0.43402777777777779</v>
      </c>
      <c r="H89" s="193"/>
      <c r="I89" s="202"/>
      <c r="J89" s="272"/>
      <c r="K89" s="248"/>
      <c r="L89" s="77"/>
    </row>
    <row r="90" spans="1:13" ht="16.5" customHeight="1">
      <c r="A90" s="168">
        <v>45822</v>
      </c>
      <c r="B90" s="122" t="str">
        <f t="shared" si="3"/>
        <v>sobota</v>
      </c>
      <c r="C90" s="163" t="s">
        <v>44</v>
      </c>
      <c r="D90" s="125" t="s">
        <v>47</v>
      </c>
      <c r="E90" s="52">
        <v>0.44097222222222227</v>
      </c>
      <c r="F90" s="53" t="s">
        <v>34</v>
      </c>
      <c r="G90" s="52">
        <v>0.54166666666666663</v>
      </c>
      <c r="H90" s="291"/>
      <c r="I90" s="257"/>
      <c r="J90" s="292"/>
      <c r="K90" s="300"/>
      <c r="L90" s="259"/>
      <c r="M90" s="293"/>
    </row>
    <row r="91" spans="1:13" ht="16.5" customHeight="1">
      <c r="A91" s="168">
        <v>45822</v>
      </c>
      <c r="B91" s="122" t="str">
        <f t="shared" si="3"/>
        <v>sobota</v>
      </c>
      <c r="C91" s="163" t="s">
        <v>44</v>
      </c>
      <c r="D91" s="125" t="s">
        <v>47</v>
      </c>
      <c r="E91" s="54">
        <v>0.5625</v>
      </c>
      <c r="F91" s="51" t="s">
        <v>34</v>
      </c>
      <c r="G91" s="54">
        <v>0.66319444444444442</v>
      </c>
      <c r="H91" s="175"/>
      <c r="I91" s="260"/>
      <c r="J91" s="271"/>
      <c r="K91" s="157"/>
      <c r="L91" s="71"/>
    </row>
    <row r="92" spans="1:13" ht="16.5" customHeight="1">
      <c r="A92" s="168">
        <v>45822</v>
      </c>
      <c r="B92" s="122" t="str">
        <f t="shared" si="3"/>
        <v>sobota</v>
      </c>
      <c r="C92" s="163" t="s">
        <v>44</v>
      </c>
      <c r="D92" s="125" t="s">
        <v>47</v>
      </c>
      <c r="E92" s="54">
        <v>0.67013888888888884</v>
      </c>
      <c r="F92" s="51" t="s">
        <v>34</v>
      </c>
      <c r="G92" s="54">
        <v>0.77083333333333337</v>
      </c>
      <c r="H92" s="194"/>
      <c r="I92" s="121"/>
      <c r="J92" s="271"/>
      <c r="K92" s="85"/>
      <c r="L92" s="185"/>
    </row>
    <row r="93" spans="1:13" ht="16.5" customHeight="1" thickBot="1">
      <c r="A93" s="264">
        <v>45822</v>
      </c>
      <c r="B93" s="122" t="str">
        <f t="shared" si="3"/>
        <v>sobota</v>
      </c>
      <c r="C93" s="164" t="s">
        <v>44</v>
      </c>
      <c r="D93" s="161" t="s">
        <v>47</v>
      </c>
      <c r="E93" s="57">
        <v>0.77777777777777779</v>
      </c>
      <c r="F93" s="56" t="s">
        <v>34</v>
      </c>
      <c r="G93" s="57">
        <v>0.87847222222222221</v>
      </c>
      <c r="H93" s="88"/>
      <c r="I93" s="121"/>
      <c r="J93" s="72"/>
      <c r="K93" s="100"/>
      <c r="L93" s="71"/>
    </row>
    <row r="94" spans="1:13" ht="16.5" customHeight="1">
      <c r="A94" s="165">
        <v>45823</v>
      </c>
      <c r="B94" s="58" t="str">
        <f t="shared" si="3"/>
        <v>niedziela</v>
      </c>
      <c r="C94" s="162" t="s">
        <v>44</v>
      </c>
      <c r="D94" s="138" t="s">
        <v>47</v>
      </c>
      <c r="E94" s="59">
        <v>0.33333333333333331</v>
      </c>
      <c r="F94" s="60" t="s">
        <v>34</v>
      </c>
      <c r="G94" s="59">
        <v>0.43402777777777779</v>
      </c>
      <c r="H94" s="193"/>
      <c r="I94" s="202"/>
      <c r="J94" s="272"/>
      <c r="K94" s="248"/>
      <c r="L94" s="77"/>
    </row>
    <row r="95" spans="1:13" ht="16.5" customHeight="1">
      <c r="A95" s="166">
        <v>45823</v>
      </c>
      <c r="B95" s="61" t="str">
        <f t="shared" si="3"/>
        <v>niedziela</v>
      </c>
      <c r="C95" s="163" t="s">
        <v>44</v>
      </c>
      <c r="D95" s="125" t="s">
        <v>47</v>
      </c>
      <c r="E95" s="52">
        <v>0.44097222222222227</v>
      </c>
      <c r="F95" s="53" t="s">
        <v>34</v>
      </c>
      <c r="G95" s="52">
        <v>0.54166666666666663</v>
      </c>
      <c r="H95" s="175"/>
      <c r="I95" s="121"/>
      <c r="J95" s="271"/>
      <c r="K95" s="157"/>
      <c r="L95" s="71"/>
    </row>
    <row r="96" spans="1:13" ht="16.5" customHeight="1">
      <c r="A96" s="166">
        <v>45823</v>
      </c>
      <c r="B96" s="61" t="str">
        <f t="shared" si="3"/>
        <v>niedziela</v>
      </c>
      <c r="C96" s="163" t="s">
        <v>44</v>
      </c>
      <c r="D96" s="125" t="s">
        <v>47</v>
      </c>
      <c r="E96" s="52">
        <v>0.5625</v>
      </c>
      <c r="F96" s="53" t="s">
        <v>34</v>
      </c>
      <c r="G96" s="52">
        <v>0.66319444444444442</v>
      </c>
      <c r="H96" s="175"/>
      <c r="I96" s="260"/>
      <c r="J96" s="271"/>
      <c r="K96" s="157"/>
      <c r="L96" s="71"/>
    </row>
    <row r="97" spans="1:12" ht="16.5" customHeight="1">
      <c r="A97" s="166">
        <v>45823</v>
      </c>
      <c r="B97" s="61" t="str">
        <f t="shared" si="3"/>
        <v>niedziela</v>
      </c>
      <c r="C97" s="163" t="s">
        <v>44</v>
      </c>
      <c r="D97" s="125" t="s">
        <v>47</v>
      </c>
      <c r="E97" s="123">
        <v>0.67013888888888884</v>
      </c>
      <c r="F97" s="125" t="s">
        <v>34</v>
      </c>
      <c r="G97" s="124">
        <v>0.77083333333333337</v>
      </c>
      <c r="H97" s="194"/>
      <c r="I97" s="121"/>
      <c r="J97" s="271"/>
      <c r="K97" s="85"/>
      <c r="L97" s="185"/>
    </row>
    <row r="98" spans="1:12" ht="16.5" customHeight="1" thickBot="1">
      <c r="A98" s="46">
        <v>45823</v>
      </c>
      <c r="B98" s="62" t="str">
        <f t="shared" si="3"/>
        <v>niedziela</v>
      </c>
      <c r="C98" s="164" t="s">
        <v>44</v>
      </c>
      <c r="D98" s="161" t="s">
        <v>47</v>
      </c>
      <c r="E98" s="57">
        <v>0.77777777777777779</v>
      </c>
      <c r="F98" s="56" t="s">
        <v>34</v>
      </c>
      <c r="G98" s="57">
        <v>0.87847222222222221</v>
      </c>
      <c r="H98" s="72"/>
      <c r="I98" s="203"/>
      <c r="J98" s="72"/>
      <c r="K98" s="102"/>
      <c r="L98" s="83"/>
    </row>
    <row r="99" spans="1:12" ht="16.5" customHeight="1">
      <c r="A99" s="265">
        <v>45836</v>
      </c>
      <c r="B99" s="47" t="str">
        <f t="shared" si="3"/>
        <v>sobota</v>
      </c>
      <c r="C99" s="162" t="s">
        <v>44</v>
      </c>
      <c r="D99" s="138" t="s">
        <v>47</v>
      </c>
      <c r="E99" s="59">
        <v>0.33333333333333331</v>
      </c>
      <c r="F99" s="60" t="s">
        <v>34</v>
      </c>
      <c r="G99" s="59">
        <v>0.43402777777777779</v>
      </c>
      <c r="H99" s="175"/>
      <c r="I99" s="87"/>
      <c r="J99" s="280"/>
      <c r="K99" s="249"/>
      <c r="L99" s="77"/>
    </row>
    <row r="100" spans="1:12" ht="16.5" customHeight="1">
      <c r="A100" s="266">
        <v>45836</v>
      </c>
      <c r="B100" s="50" t="str">
        <f t="shared" si="3"/>
        <v>sobota</v>
      </c>
      <c r="C100" s="163" t="s">
        <v>44</v>
      </c>
      <c r="D100" s="125" t="s">
        <v>47</v>
      </c>
      <c r="E100" s="52">
        <v>0.44097222222222227</v>
      </c>
      <c r="F100" s="53" t="s">
        <v>34</v>
      </c>
      <c r="G100" s="52">
        <v>0.54166666666666663</v>
      </c>
      <c r="H100" s="194"/>
      <c r="I100" s="76"/>
      <c r="J100" s="281"/>
      <c r="K100" s="85"/>
      <c r="L100" s="71"/>
    </row>
    <row r="101" spans="1:12" ht="16.5" customHeight="1">
      <c r="A101" s="266">
        <v>45836</v>
      </c>
      <c r="B101" s="50" t="str">
        <f t="shared" si="3"/>
        <v>sobota</v>
      </c>
      <c r="C101" s="163" t="s">
        <v>44</v>
      </c>
      <c r="D101" s="125" t="s">
        <v>47</v>
      </c>
      <c r="E101" s="54">
        <v>0.5625</v>
      </c>
      <c r="F101" s="51" t="s">
        <v>34</v>
      </c>
      <c r="G101" s="54">
        <v>0.66319444444444442</v>
      </c>
      <c r="H101" s="195"/>
      <c r="I101" s="76"/>
      <c r="J101" s="281"/>
      <c r="K101" s="257"/>
      <c r="L101" s="71"/>
    </row>
    <row r="102" spans="1:12" ht="16.5" customHeight="1">
      <c r="A102" s="266">
        <v>45836</v>
      </c>
      <c r="B102" s="50" t="str">
        <f t="shared" si="3"/>
        <v>sobota</v>
      </c>
      <c r="C102" s="163" t="s">
        <v>44</v>
      </c>
      <c r="D102" s="125" t="s">
        <v>47</v>
      </c>
      <c r="E102" s="54">
        <v>0.67013888888888884</v>
      </c>
      <c r="F102" s="51" t="s">
        <v>34</v>
      </c>
      <c r="G102" s="54">
        <v>0.77083333333333337</v>
      </c>
      <c r="H102" s="208"/>
      <c r="I102" s="76"/>
      <c r="J102" s="281"/>
      <c r="K102" s="155"/>
      <c r="L102" s="70"/>
    </row>
    <row r="103" spans="1:12" ht="16.5" customHeight="1" thickBot="1">
      <c r="A103" s="267">
        <v>45836</v>
      </c>
      <c r="B103" s="55" t="str">
        <f t="shared" si="3"/>
        <v>sobota</v>
      </c>
      <c r="C103" s="164" t="s">
        <v>44</v>
      </c>
      <c r="D103" s="161" t="s">
        <v>47</v>
      </c>
      <c r="E103" s="57">
        <v>0.77777777777777779</v>
      </c>
      <c r="F103" s="56" t="s">
        <v>34</v>
      </c>
      <c r="G103" s="57">
        <v>0.87847222222222221</v>
      </c>
      <c r="H103" s="209"/>
      <c r="I103" s="73"/>
      <c r="J103" s="72"/>
      <c r="K103" s="210"/>
      <c r="L103" s="117"/>
    </row>
    <row r="104" spans="1:12" ht="16.5" customHeight="1">
      <c r="A104" s="165">
        <v>45837</v>
      </c>
      <c r="B104" s="58" t="str">
        <f t="shared" si="3"/>
        <v>niedziela</v>
      </c>
      <c r="C104" s="162" t="s">
        <v>44</v>
      </c>
      <c r="D104" s="138" t="s">
        <v>47</v>
      </c>
      <c r="E104" s="49">
        <v>0.33333333333333331</v>
      </c>
      <c r="F104" s="48" t="s">
        <v>34</v>
      </c>
      <c r="G104" s="49">
        <v>0.43402777777777779</v>
      </c>
      <c r="H104" s="118"/>
      <c r="I104" s="74"/>
      <c r="J104" s="280"/>
      <c r="K104" s="84"/>
      <c r="L104" s="110"/>
    </row>
    <row r="105" spans="1:12" ht="16.5" customHeight="1">
      <c r="A105" s="166">
        <v>45837</v>
      </c>
      <c r="B105" s="61" t="str">
        <f t="shared" si="3"/>
        <v>niedziela</v>
      </c>
      <c r="C105" s="163" t="s">
        <v>44</v>
      </c>
      <c r="D105" s="125" t="s">
        <v>47</v>
      </c>
      <c r="E105" s="52">
        <v>0.44097222222222227</v>
      </c>
      <c r="F105" s="53" t="s">
        <v>34</v>
      </c>
      <c r="G105" s="52">
        <v>0.54166666666666663</v>
      </c>
      <c r="H105" s="114"/>
      <c r="I105" s="76"/>
      <c r="J105" s="281"/>
      <c r="K105" s="157"/>
      <c r="L105" s="116"/>
    </row>
    <row r="106" spans="1:12" ht="16.5" customHeight="1">
      <c r="A106" s="166">
        <v>45837</v>
      </c>
      <c r="B106" s="61" t="str">
        <f t="shared" si="3"/>
        <v>niedziela</v>
      </c>
      <c r="C106" s="163" t="s">
        <v>44</v>
      </c>
      <c r="D106" s="125" t="s">
        <v>47</v>
      </c>
      <c r="E106" s="54">
        <v>0.5625</v>
      </c>
      <c r="F106" s="51" t="s">
        <v>34</v>
      </c>
      <c r="G106" s="54">
        <v>0.66319444444444442</v>
      </c>
      <c r="H106" s="113"/>
      <c r="I106" s="79"/>
      <c r="J106" s="281"/>
      <c r="K106" s="157"/>
      <c r="L106" s="80"/>
    </row>
    <row r="107" spans="1:12" ht="16.5" customHeight="1">
      <c r="A107" s="166">
        <v>45837</v>
      </c>
      <c r="B107" s="61" t="str">
        <f t="shared" si="3"/>
        <v>niedziela</v>
      </c>
      <c r="C107" s="163" t="s">
        <v>44</v>
      </c>
      <c r="D107" s="125" t="s">
        <v>47</v>
      </c>
      <c r="E107" s="52">
        <v>0.67013888888888884</v>
      </c>
      <c r="F107" s="53" t="s">
        <v>34</v>
      </c>
      <c r="G107" s="52">
        <v>0.77083333333333337</v>
      </c>
      <c r="H107" s="113"/>
      <c r="I107" s="79"/>
      <c r="J107" s="281"/>
      <c r="K107" s="157"/>
      <c r="L107" s="80"/>
    </row>
    <row r="108" spans="1:12" ht="16.5" customHeight="1" thickBot="1">
      <c r="A108" s="46">
        <v>45837</v>
      </c>
      <c r="B108" s="62" t="str">
        <f t="shared" si="3"/>
        <v>niedziela</v>
      </c>
      <c r="C108" s="164" t="s">
        <v>44</v>
      </c>
      <c r="D108" s="161" t="s">
        <v>47</v>
      </c>
      <c r="E108" s="57">
        <v>0.77777777777777779</v>
      </c>
      <c r="F108" s="56" t="s">
        <v>34</v>
      </c>
      <c r="G108" s="57">
        <v>0.87847222222222221</v>
      </c>
      <c r="H108" s="81"/>
      <c r="I108" s="73"/>
      <c r="J108" s="72"/>
      <c r="K108" s="115"/>
      <c r="L108" s="83"/>
    </row>
    <row r="109" spans="1:12" ht="16.5" customHeight="1" thickBot="1">
      <c r="A109" s="89"/>
      <c r="B109" s="90"/>
      <c r="C109" s="91"/>
      <c r="D109" s="92"/>
      <c r="E109" s="93"/>
      <c r="F109" s="92"/>
      <c r="L109" s="98">
        <f>SUM(L8:L108)</f>
        <v>108</v>
      </c>
    </row>
    <row r="110" spans="1:12" ht="16.5" customHeight="1"/>
    <row r="111" spans="1:12" ht="16.5" customHeight="1"/>
    <row r="113" spans="8:12">
      <c r="H113" s="39" t="s">
        <v>35</v>
      </c>
      <c r="I113" s="147">
        <f>SUM(L8:L108)</f>
        <v>108</v>
      </c>
    </row>
    <row r="115" spans="8:12" ht="15" customHeight="1">
      <c r="H115" s="182" t="s">
        <v>49</v>
      </c>
      <c r="I115" s="148">
        <f>SUMIF($H$8:$H$83,H115,$L$8:$L$83)</f>
        <v>18</v>
      </c>
      <c r="J115" s="279" t="s">
        <v>59</v>
      </c>
      <c r="K115" s="160">
        <v>18</v>
      </c>
      <c r="L115" s="18"/>
    </row>
    <row r="116" spans="8:12">
      <c r="H116" s="182" t="s">
        <v>55</v>
      </c>
      <c r="I116" s="148">
        <f>SUMIF($H$8:$H$83,H116,$L$8:$L$83)</f>
        <v>9</v>
      </c>
      <c r="J116" s="279" t="s">
        <v>63</v>
      </c>
      <c r="K116" s="268">
        <v>9</v>
      </c>
      <c r="L116" s="18"/>
    </row>
    <row r="117" spans="8:12">
      <c r="H117" s="182" t="s">
        <v>56</v>
      </c>
      <c r="I117" s="148">
        <f>SUMIF($H$8:$H$85,H117,$L$8:$L$85)</f>
        <v>18</v>
      </c>
      <c r="J117" s="279" t="s">
        <v>63</v>
      </c>
      <c r="K117" s="268">
        <v>18</v>
      </c>
      <c r="L117" s="18"/>
    </row>
    <row r="118" spans="8:12">
      <c r="H118" s="182" t="s">
        <v>57</v>
      </c>
      <c r="I118" s="148">
        <f>SUMIF($H$8:$H$95,H118,$L$8:$L$95)</f>
        <v>9</v>
      </c>
      <c r="J118" s="279" t="s">
        <v>71</v>
      </c>
      <c r="K118" s="268">
        <v>9</v>
      </c>
      <c r="L118" s="18"/>
    </row>
    <row r="119" spans="8:12">
      <c r="H119" s="182" t="s">
        <v>58</v>
      </c>
      <c r="I119" s="148">
        <f>SUMIF($H$8:$H$103,H119,$L$8:$L$103)</f>
        <v>9</v>
      </c>
      <c r="J119" s="279" t="s">
        <v>71</v>
      </c>
      <c r="K119" s="268">
        <v>9</v>
      </c>
      <c r="L119" s="18"/>
    </row>
    <row r="120" spans="8:12">
      <c r="H120" s="181" t="s">
        <v>54</v>
      </c>
      <c r="I120" s="148">
        <f>SUMIF($H$8:$H$83,H120,$L$8:$L$83)</f>
        <v>9</v>
      </c>
      <c r="J120" s="279" t="s">
        <v>73</v>
      </c>
      <c r="K120" s="268">
        <v>9</v>
      </c>
      <c r="L120" s="18"/>
    </row>
    <row r="121" spans="8:12">
      <c r="H121" s="181" t="s">
        <v>77</v>
      </c>
      <c r="I121" s="148">
        <f>SUMIF($H$8:$H$90,H121,$L$8:$L$90)</f>
        <v>9</v>
      </c>
      <c r="J121" s="279" t="s">
        <v>74</v>
      </c>
      <c r="K121" s="268">
        <v>9</v>
      </c>
      <c r="L121" s="18"/>
    </row>
    <row r="122" spans="8:12">
      <c r="H122" s="181" t="s">
        <v>79</v>
      </c>
      <c r="I122" s="148">
        <f>SUMIF($H$8:$H$83,H122,$L$8:$L$83)</f>
        <v>9</v>
      </c>
      <c r="J122" s="279" t="s">
        <v>71</v>
      </c>
      <c r="K122" s="268">
        <v>9</v>
      </c>
      <c r="L122" s="18"/>
    </row>
    <row r="123" spans="8:12">
      <c r="H123" s="270" t="s">
        <v>68</v>
      </c>
      <c r="I123" s="148">
        <f>SUMIF($H$8:$H$86,H123,$L$8:$L$86)</f>
        <v>9</v>
      </c>
      <c r="J123" s="279" t="s">
        <v>69</v>
      </c>
      <c r="K123" s="160">
        <v>9</v>
      </c>
      <c r="L123" s="18"/>
    </row>
    <row r="124" spans="8:12">
      <c r="H124" s="270" t="s">
        <v>70</v>
      </c>
      <c r="I124" s="148">
        <f>SUMIF($H$8:$H$83,H124,$L$8:$L$83)</f>
        <v>9</v>
      </c>
      <c r="J124" s="279" t="s">
        <v>63</v>
      </c>
      <c r="K124" s="160">
        <v>9</v>
      </c>
      <c r="L124" s="18"/>
    </row>
    <row r="125" spans="8:12">
      <c r="K125" s="290">
        <f>SUM(K115:K124)</f>
        <v>108</v>
      </c>
      <c r="L125" s="45"/>
    </row>
  </sheetData>
  <autoFilter ref="A7:L113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2" fitToWidth="0" fitToHeight="0" orientation="portrait" r:id="rId1"/>
  <headerFooter alignWithMargins="0"/>
  <colBreaks count="1" manualBreakCount="1">
    <brk id="1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UWAGI</vt:lpstr>
      <vt:lpstr>Godziny_zajęć</vt:lpstr>
      <vt:lpstr>Arkusz1</vt:lpstr>
      <vt:lpstr>STiL_III-rok_I_st</vt:lpstr>
      <vt:lpstr>EM_III rok_I_st</vt:lpstr>
      <vt:lpstr>'EM_III rok_I_st'!Obszar_wydruku</vt:lpstr>
      <vt:lpstr>'STiL_III-rok_I_st'!Obszar_wydruku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2024-10-08T11:51:52Z</cp:lastPrinted>
  <dcterms:created xsi:type="dcterms:W3CDTF">2020-10-05T12:13:39Z</dcterms:created>
  <dcterms:modified xsi:type="dcterms:W3CDTF">2025-02-26T12:52:54Z</dcterms:modified>
</cp:coreProperties>
</file>