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NST_ZIMA_2025-2026\"/>
    </mc:Choice>
  </mc:AlternateContent>
  <bookViews>
    <workbookView xWindow="0" yWindow="0" windowWidth="28800" windowHeight="11745" activeTab="2"/>
  </bookViews>
  <sheets>
    <sheet name="UWAGI" sheetId="1" r:id="rId1"/>
    <sheet name="Godziny_zajęć" sheetId="2" r:id="rId2"/>
    <sheet name="I_rok_II_stop_sem_2_ZARZ." sheetId="6" r:id="rId3"/>
  </sheets>
  <definedNames>
    <definedName name="_10Excel_BuiltIn__FilterDatabase_14_1" localSheetId="2">!#REF!</definedName>
    <definedName name="_10Excel_BuiltIn__FilterDatabase_14_1">!#REF!</definedName>
    <definedName name="_11Excel_BuiltIn__FilterDatabase_16_1" localSheetId="2">!#REF!</definedName>
    <definedName name="_11Excel_BuiltIn__FilterDatabase_16_1">!#REF!</definedName>
    <definedName name="_12Excel_BuiltIn__FilterDatabase_2_1" localSheetId="2">!#REF!</definedName>
    <definedName name="_12Excel_BuiltIn__FilterDatabase_2_1">!#REF!</definedName>
    <definedName name="_13Excel_BuiltIn__FilterDatabase_2_1_1" localSheetId="2">!#REF!</definedName>
    <definedName name="_13Excel_BuiltIn__FilterDatabase_2_1_1">!#REF!</definedName>
    <definedName name="_14Excel_BuiltIn__FilterDatabase_3_1" localSheetId="2">!#REF!</definedName>
    <definedName name="_14Excel_BuiltIn__FilterDatabase_3_1">!#REF!</definedName>
    <definedName name="_15Excel_BuiltIn__FilterDatabase_3_1_1" localSheetId="2">!#REF!</definedName>
    <definedName name="_15Excel_BuiltIn__FilterDatabase_3_1_1">!#REF!</definedName>
    <definedName name="_16Excel_BuiltIn__FilterDatabase_4_1" localSheetId="2">!#REF!</definedName>
    <definedName name="_16Excel_BuiltIn__FilterDatabase_4_1">!#REF!</definedName>
    <definedName name="_17Excel_BuiltIn__FilterDatabase_4_1_1" localSheetId="2">!#REF!</definedName>
    <definedName name="_17Excel_BuiltIn__FilterDatabase_4_1_1">!#REF!</definedName>
    <definedName name="_18Excel_BuiltIn__FilterDatabase_5_1" localSheetId="2">!#REF!</definedName>
    <definedName name="_18Excel_BuiltIn__FilterDatabase_5_1">!#REF!</definedName>
    <definedName name="_19Excel_BuiltIn__FilterDatabase_5_1_1" localSheetId="2">!#REF!</definedName>
    <definedName name="_19Excel_BuiltIn__FilterDatabase_5_1_1">!#REF!</definedName>
    <definedName name="_1Excel_BuiltIn__FilterDatabase_1_1" localSheetId="2">!#REF!</definedName>
    <definedName name="_1Excel_BuiltIn__FilterDatabase_1_1">!#REF!</definedName>
    <definedName name="_20Excel_BuiltIn__FilterDatabase_6_1" localSheetId="2">!#REF!</definedName>
    <definedName name="_20Excel_BuiltIn__FilterDatabase_6_1">!#REF!</definedName>
    <definedName name="_21Excel_BuiltIn__FilterDatabase_6_1_1" localSheetId="2">!#REF!</definedName>
    <definedName name="_21Excel_BuiltIn__FilterDatabase_6_1_1">!#REF!</definedName>
    <definedName name="_22Excel_BuiltIn__FilterDatabase_7_1" localSheetId="2">!#REF!</definedName>
    <definedName name="_22Excel_BuiltIn__FilterDatabase_7_1">!#REF!</definedName>
    <definedName name="_23Excel_BuiltIn__FilterDatabase_7_1_1" localSheetId="2">!#REF!</definedName>
    <definedName name="_23Excel_BuiltIn__FilterDatabase_7_1_1">!#REF!</definedName>
    <definedName name="_24Excel_BuiltIn__FilterDatabase_8_1" localSheetId="2">!#REF!</definedName>
    <definedName name="_24Excel_BuiltIn__FilterDatabase_8_1">!#REF!</definedName>
    <definedName name="_25Excel_BuiltIn__FilterDatabase_8_1_1" localSheetId="2">!#REF!</definedName>
    <definedName name="_25Excel_BuiltIn__FilterDatabase_8_1_1">!#REF!</definedName>
    <definedName name="_26Excel_BuiltIn__FilterDatabase_9_1" localSheetId="2">!#REF!</definedName>
    <definedName name="_26Excel_BuiltIn__FilterDatabase_9_1">!#REF!</definedName>
    <definedName name="_27Excel_BuiltIn__FilterDatabase_9_1_1" localSheetId="2">!#REF!</definedName>
    <definedName name="_27Excel_BuiltIn__FilterDatabase_9_1_1">!#REF!</definedName>
    <definedName name="_2Excel_BuiltIn__FilterDatabase_1_1_1" localSheetId="2">!#REF!</definedName>
    <definedName name="_2Excel_BuiltIn__FilterDatabase_1_1_1">!#REF!</definedName>
    <definedName name="_3Excel_BuiltIn__FilterDatabase_10_1" localSheetId="2">!#REF!</definedName>
    <definedName name="_3Excel_BuiltIn__FilterDatabase_10_1">!#REF!</definedName>
    <definedName name="_4Excel_BuiltIn__FilterDatabase_10_1_1" localSheetId="2">!#REF!</definedName>
    <definedName name="_4Excel_BuiltIn__FilterDatabase_10_1_1">!#REF!</definedName>
    <definedName name="_5Excel_BuiltIn__FilterDatabase_11_1" localSheetId="2">!#REF!</definedName>
    <definedName name="_5Excel_BuiltIn__FilterDatabase_11_1">!#REF!</definedName>
    <definedName name="_6Excel_BuiltIn__FilterDatabase_11_1_1" localSheetId="2">!#REF!</definedName>
    <definedName name="_6Excel_BuiltIn__FilterDatabase_11_1_1">!#REF!</definedName>
    <definedName name="_7Excel_BuiltIn__FilterDatabase_12_1" localSheetId="2">!#REF!</definedName>
    <definedName name="_7Excel_BuiltIn__FilterDatabase_12_1">!#REF!</definedName>
    <definedName name="_8Excel_BuiltIn__FilterDatabase_12_1_1" localSheetId="2">!#REF!</definedName>
    <definedName name="_8Excel_BuiltIn__FilterDatabase_12_1_1">!#REF!</definedName>
    <definedName name="_9Excel_BuiltIn__FilterDatabase_13_1" localSheetId="2">!#REF!</definedName>
    <definedName name="_9Excel_BuiltIn__FilterDatabase_13_1">!#REF!</definedName>
    <definedName name="_xlnm._FilterDatabase" localSheetId="2" hidden="1">I_rok_II_stop_sem_2_ZARZ.!$A$7:$J$109</definedName>
    <definedName name="Excel_BuiltIn__FilterDatabase" localSheetId="2">!#REF!</definedName>
    <definedName name="Excel_BuiltIn__FilterDatabase">!#REF!</definedName>
    <definedName name="Excel_BuiltIn__FilterDatabase_1" localSheetId="2">!#REF!</definedName>
    <definedName name="Excel_BuiltIn__FilterDatabase_1">!#REF!</definedName>
    <definedName name="Excel_BuiltIn__FilterDatabase_1_1" localSheetId="2">!#REF!</definedName>
    <definedName name="Excel_BuiltIn__FilterDatabase_1_1">!#REF!</definedName>
    <definedName name="Excel_BuiltIn__FilterDatabase_10" localSheetId="2">!#REF!</definedName>
    <definedName name="Excel_BuiltIn__FilterDatabase_10">!#REF!</definedName>
    <definedName name="Excel_BuiltIn__FilterDatabase_10_1" localSheetId="2">!#REF!</definedName>
    <definedName name="Excel_BuiltIn__FilterDatabase_10_1">!#REF!</definedName>
    <definedName name="Excel_BuiltIn__FilterDatabase_11" localSheetId="2">!#REF!</definedName>
    <definedName name="Excel_BuiltIn__FilterDatabase_11">!#REF!</definedName>
    <definedName name="Excel_BuiltIn__FilterDatabase_11_1" localSheetId="2">!#REF!</definedName>
    <definedName name="Excel_BuiltIn__FilterDatabase_11_1">!#REF!</definedName>
    <definedName name="Excel_BuiltIn__FilterDatabase_12" localSheetId="2">!#REF!</definedName>
    <definedName name="Excel_BuiltIn__FilterDatabase_12">!#REF!</definedName>
    <definedName name="Excel_BuiltIn__FilterDatabase_12_1" localSheetId="2">!#REF!</definedName>
    <definedName name="Excel_BuiltIn__FilterDatabase_12_1">!#REF!</definedName>
    <definedName name="Excel_BuiltIn__FilterDatabase_13" localSheetId="2">!#REF!</definedName>
    <definedName name="Excel_BuiltIn__FilterDatabase_13">!#REF!</definedName>
    <definedName name="Excel_BuiltIn__FilterDatabase_13_1" localSheetId="2">!#REF!</definedName>
    <definedName name="Excel_BuiltIn__FilterDatabase_13_1">!#REF!</definedName>
    <definedName name="Excel_BuiltIn__FilterDatabase_14" localSheetId="2">!#REF!</definedName>
    <definedName name="Excel_BuiltIn__FilterDatabase_14">!#REF!</definedName>
    <definedName name="Excel_BuiltIn__FilterDatabase_14_1" localSheetId="2">!#REF!</definedName>
    <definedName name="Excel_BuiltIn__FilterDatabase_14_1">!#REF!</definedName>
    <definedName name="Excel_BuiltIn__FilterDatabase_15" localSheetId="2">!#REF!</definedName>
    <definedName name="Excel_BuiltIn__FilterDatabase_15">!#REF!</definedName>
    <definedName name="Excel_BuiltIn__FilterDatabase_16" localSheetId="2">!#REF!</definedName>
    <definedName name="Excel_BuiltIn__FilterDatabase_16">!#REF!</definedName>
    <definedName name="Excel_BuiltIn__FilterDatabase_16_1" localSheetId="2">!#REF!</definedName>
    <definedName name="Excel_BuiltIn__FilterDatabase_16_1">!#REF!</definedName>
    <definedName name="Excel_BuiltIn__FilterDatabase_17" localSheetId="2">!#REF!</definedName>
    <definedName name="Excel_BuiltIn__FilterDatabase_17">!#REF!</definedName>
    <definedName name="Excel_BuiltIn__FilterDatabase_18" localSheetId="2">!#REF!</definedName>
    <definedName name="Excel_BuiltIn__FilterDatabase_18">!#REF!</definedName>
    <definedName name="Excel_BuiltIn__FilterDatabase_19" localSheetId="2">!#REF!</definedName>
    <definedName name="Excel_BuiltIn__FilterDatabase_19">!#REF!</definedName>
    <definedName name="Excel_BuiltIn__FilterDatabase_2" localSheetId="2">!#REF!</definedName>
    <definedName name="Excel_BuiltIn__FilterDatabase_2">!#REF!</definedName>
    <definedName name="Excel_BuiltIn__FilterDatabase_2_1" localSheetId="2">!#REF!</definedName>
    <definedName name="Excel_BuiltIn__FilterDatabase_2_1">!#REF!</definedName>
    <definedName name="Excel_BuiltIn__FilterDatabase_20" localSheetId="2">!#REF!</definedName>
    <definedName name="Excel_BuiltIn__FilterDatabase_20">!#REF!</definedName>
    <definedName name="Excel_BuiltIn__FilterDatabase_21" localSheetId="2">!#REF!</definedName>
    <definedName name="Excel_BuiltIn__FilterDatabase_21">!#REF!</definedName>
    <definedName name="Excel_BuiltIn__FilterDatabase_3" localSheetId="2">!#REF!</definedName>
    <definedName name="Excel_BuiltIn__FilterDatabase_3">!#REF!</definedName>
    <definedName name="Excel_BuiltIn__FilterDatabase_3_1" localSheetId="2">!#REF!</definedName>
    <definedName name="Excel_BuiltIn__FilterDatabase_3_1">!#REF!</definedName>
    <definedName name="Excel_BuiltIn__FilterDatabase_4" localSheetId="2">!#REF!</definedName>
    <definedName name="Excel_BuiltIn__FilterDatabase_4">!#REF!</definedName>
    <definedName name="Excel_BuiltIn__FilterDatabase_4_1" localSheetId="2">!#REF!</definedName>
    <definedName name="Excel_BuiltIn__FilterDatabase_4_1">!#REF!</definedName>
    <definedName name="Excel_BuiltIn__FilterDatabase_5" localSheetId="2">!#REF!</definedName>
    <definedName name="Excel_BuiltIn__FilterDatabase_5">!#REF!</definedName>
    <definedName name="Excel_BuiltIn__FilterDatabase_5_1" localSheetId="2">!#REF!</definedName>
    <definedName name="Excel_BuiltIn__FilterDatabase_5_1">!#REF!</definedName>
    <definedName name="Excel_BuiltIn__FilterDatabase_6" localSheetId="2">!#REF!</definedName>
    <definedName name="Excel_BuiltIn__FilterDatabase_6">!#REF!</definedName>
    <definedName name="Excel_BuiltIn__FilterDatabase_6_1" localSheetId="2">!#REF!</definedName>
    <definedName name="Excel_BuiltIn__FilterDatabase_6_1">!#REF!</definedName>
    <definedName name="Excel_BuiltIn__FilterDatabase_7" localSheetId="2">!#REF!</definedName>
    <definedName name="Excel_BuiltIn__FilterDatabase_7">!#REF!</definedName>
    <definedName name="Excel_BuiltIn__FilterDatabase_7_1" localSheetId="2">!#REF!</definedName>
    <definedName name="Excel_BuiltIn__FilterDatabase_7_1">!#REF!</definedName>
    <definedName name="Excel_BuiltIn__FilterDatabase_8" localSheetId="2">!#REF!</definedName>
    <definedName name="Excel_BuiltIn__FilterDatabase_8">!#REF!</definedName>
    <definedName name="Excel_BuiltIn__FilterDatabase_8_1" localSheetId="2">!#REF!</definedName>
    <definedName name="Excel_BuiltIn__FilterDatabase_8_1">!#REF!</definedName>
    <definedName name="Excel_BuiltIn__FilterDatabase_9" localSheetId="2">!#REF!</definedName>
    <definedName name="Excel_BuiltIn__FilterDatabase_9">!#REF!</definedName>
    <definedName name="Excel_BuiltIn__FilterDatabase_9_1" localSheetId="2">!#REF!</definedName>
    <definedName name="Excel_BuiltIn__FilterDatabase_9_1">!#REF!</definedName>
    <definedName name="_xlnm.Print_Area" localSheetId="2">I_rok_II_stop_sem_2_ZARZ.!$A$1:$R$143</definedName>
  </definedNames>
  <calcPr calcId="162913"/>
</workbook>
</file>

<file path=xl/calcChain.xml><?xml version="1.0" encoding="utf-8"?>
<calcChain xmlns="http://schemas.openxmlformats.org/spreadsheetml/2006/main">
  <c r="G127" i="6" l="1"/>
  <c r="G110" i="6" l="1"/>
  <c r="G114" i="6" l="1"/>
  <c r="I133" i="6"/>
  <c r="G132" i="6" l="1"/>
  <c r="G131" i="6"/>
  <c r="G130" i="6"/>
  <c r="G120" i="6" l="1"/>
  <c r="G115" i="6"/>
  <c r="B106" i="6" l="1"/>
  <c r="B105" i="6"/>
  <c r="B102" i="6"/>
  <c r="B99" i="6"/>
  <c r="B96" i="6"/>
  <c r="B95" i="6"/>
  <c r="B92" i="6"/>
  <c r="B89" i="6"/>
  <c r="B75" i="6"/>
  <c r="B74" i="6"/>
  <c r="B72" i="6"/>
  <c r="B71" i="6"/>
  <c r="B69" i="6"/>
  <c r="B67" i="6"/>
  <c r="B64" i="6"/>
  <c r="B62" i="6"/>
  <c r="B59" i="6"/>
  <c r="B45" i="6"/>
  <c r="B44" i="6"/>
  <c r="B42" i="6"/>
  <c r="B41" i="6"/>
  <c r="B39" i="6"/>
  <c r="B22" i="6"/>
  <c r="B21" i="6"/>
  <c r="B19" i="6"/>
  <c r="B25" i="6"/>
  <c r="B24" i="6"/>
  <c r="G112" i="6"/>
  <c r="B107" i="6"/>
  <c r="B104" i="6"/>
  <c r="B103" i="6"/>
  <c r="B101" i="6"/>
  <c r="B100" i="6"/>
  <c r="B98" i="6"/>
  <c r="B97" i="6"/>
  <c r="B94" i="6"/>
  <c r="B93" i="6"/>
  <c r="B91" i="6"/>
  <c r="B88" i="6"/>
  <c r="B87" i="6"/>
  <c r="B86" i="6"/>
  <c r="B85" i="6"/>
  <c r="B84" i="6"/>
  <c r="B83" i="6"/>
  <c r="B82" i="6"/>
  <c r="B81" i="6"/>
  <c r="B80" i="6"/>
  <c r="B79" i="6"/>
  <c r="B78" i="6"/>
  <c r="B77" i="6"/>
  <c r="B76" i="6"/>
  <c r="B73" i="6"/>
  <c r="B70" i="6"/>
  <c r="B68" i="6"/>
  <c r="B66" i="6"/>
  <c r="B65" i="6"/>
  <c r="B63" i="6"/>
  <c r="B61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3" i="6"/>
  <c r="B40" i="6"/>
  <c r="B38" i="6"/>
  <c r="G126" i="6" l="1"/>
  <c r="G125" i="6"/>
  <c r="G124" i="6"/>
  <c r="G123" i="6"/>
  <c r="G118" i="6" l="1"/>
  <c r="G117" i="6"/>
  <c r="G116" i="6"/>
  <c r="B36" i="6" l="1"/>
  <c r="B35" i="6"/>
  <c r="B32" i="6"/>
  <c r="B37" i="6" l="1"/>
  <c r="B34" i="6"/>
  <c r="B33" i="6"/>
  <c r="B31" i="6"/>
  <c r="B30" i="6"/>
  <c r="B29" i="6"/>
  <c r="B28" i="6"/>
  <c r="B27" i="6"/>
  <c r="B26" i="6"/>
  <c r="B23" i="6"/>
  <c r="B20" i="6"/>
  <c r="B18" i="6"/>
  <c r="B17" i="6"/>
  <c r="B16" i="6"/>
  <c r="B15" i="6"/>
  <c r="B14" i="6"/>
  <c r="B13" i="6"/>
  <c r="B12" i="6"/>
  <c r="B11" i="6"/>
  <c r="B10" i="6"/>
  <c r="B9" i="6"/>
  <c r="B8" i="6"/>
  <c r="J108" i="6" l="1"/>
  <c r="G121" i="6" l="1"/>
  <c r="G119" i="6" l="1"/>
  <c r="G113" i="6"/>
  <c r="G122" i="6" l="1"/>
</calcChain>
</file>

<file path=xl/sharedStrings.xml><?xml version="1.0" encoding="utf-8"?>
<sst xmlns="http://schemas.openxmlformats.org/spreadsheetml/2006/main" count="443" uniqueCount="83">
  <si>
    <t>Nr godz.</t>
  </si>
  <si>
    <t>Godziny</t>
  </si>
  <si>
    <t>8:00 - 8:45</t>
  </si>
  <si>
    <t>8:50 - 9:35</t>
  </si>
  <si>
    <t>9:40 - 10:25</t>
  </si>
  <si>
    <t>10:35 - 11:20</t>
  </si>
  <si>
    <t>11:25 - 12:10</t>
  </si>
  <si>
    <t>12:15 - 13:00</t>
  </si>
  <si>
    <t>Przerwa</t>
  </si>
  <si>
    <t>13:00 - 13:30</t>
  </si>
  <si>
    <t>13:30 - 14:15</t>
  </si>
  <si>
    <t>14:20 - 15:05</t>
  </si>
  <si>
    <t>15:10 - 15:55</t>
  </si>
  <si>
    <t>16:05 - 16:50</t>
  </si>
  <si>
    <t>16:55 - 17:40</t>
  </si>
  <si>
    <t>17:45 - 18:30</t>
  </si>
  <si>
    <t>18:40 - 19:25</t>
  </si>
  <si>
    <t>19:30 - 20:15</t>
  </si>
  <si>
    <t>20:20 - 21:05</t>
  </si>
  <si>
    <t>Miejsce:</t>
  </si>
  <si>
    <t>Gdynia</t>
  </si>
  <si>
    <t>Semestr:</t>
  </si>
  <si>
    <t>Rok:</t>
  </si>
  <si>
    <t>DATA</t>
  </si>
  <si>
    <t>GODZINY</t>
  </si>
  <si>
    <t>PRZEDMIOT</t>
  </si>
  <si>
    <t>GRUPA</t>
  </si>
  <si>
    <t>PROWADZĄCY</t>
  </si>
  <si>
    <t>SALA</t>
  </si>
  <si>
    <t>-</t>
  </si>
  <si>
    <t>Sumy kontrolne</t>
  </si>
  <si>
    <t>LICZBA
GODZIN</t>
  </si>
  <si>
    <t>DZIEŃ
TYGODNIA</t>
  </si>
  <si>
    <t>Innowacyjność w gospodarce-W</t>
  </si>
  <si>
    <t>Modelowanie procesów biznesowych-W</t>
  </si>
  <si>
    <t>I rok, II stop.</t>
  </si>
  <si>
    <t>Ostatnia modyfikacja:</t>
  </si>
  <si>
    <t>Język obcy profesjonalny I-C</t>
  </si>
  <si>
    <t>sobota</t>
  </si>
  <si>
    <t>2025 / 2026</t>
  </si>
  <si>
    <t>NABÓR  2025 /2026</t>
  </si>
  <si>
    <t>II</t>
  </si>
  <si>
    <t>sem. 2</t>
  </si>
  <si>
    <t>Rachunkowość zarządcza-W</t>
  </si>
  <si>
    <t>Hajduk</t>
  </si>
  <si>
    <t>Rachunkowość zarządcza-C</t>
  </si>
  <si>
    <t>Innowacyjność w gospodarce-C</t>
  </si>
  <si>
    <t>Ekonometria-W</t>
  </si>
  <si>
    <t>Ekonometria-L</t>
  </si>
  <si>
    <t>Zarządzanie strategiczne-W</t>
  </si>
  <si>
    <t>Surawski</t>
  </si>
  <si>
    <t>Modelowanie procesów biznesowych-L</t>
  </si>
  <si>
    <t>Koncepcje zarządzania-W</t>
  </si>
  <si>
    <t>Winnicki</t>
  </si>
  <si>
    <t>Zarządzanie MŚP-W</t>
  </si>
  <si>
    <t>Zarządzanie MŚP-C</t>
  </si>
  <si>
    <t>Zarządzanie organizacjami pozarządowymi-W</t>
  </si>
  <si>
    <t>Zarządzanie organizacjami pozarządowymi-C</t>
  </si>
  <si>
    <t>Specj.:</t>
  </si>
  <si>
    <t>ZP - I rok  II stopnia</t>
  </si>
  <si>
    <t>ZP</t>
  </si>
  <si>
    <t>Uniwersytet Morski w Gdyni WZNJ Studia Niestacjonarne - ZARZĄDZANIE</t>
  </si>
  <si>
    <t>Przedmioty z kompetencji społecznych:</t>
  </si>
  <si>
    <t>Wybrane zagadnienia z prawa własności intelektualnej-W</t>
  </si>
  <si>
    <t>Wybrane zagadnienia z prawa własności intelektualnej-C</t>
  </si>
  <si>
    <t>Zarządzanie finansami osobistymi-W</t>
  </si>
  <si>
    <t>Korta</t>
  </si>
  <si>
    <t>Bobkowska</t>
  </si>
  <si>
    <t>Meyer</t>
  </si>
  <si>
    <t>Śniegocka-Dworak</t>
  </si>
  <si>
    <t>wykład</t>
  </si>
  <si>
    <t>TEAMS</t>
  </si>
  <si>
    <t>wdw</t>
  </si>
  <si>
    <t>Tura-Gawron</t>
  </si>
  <si>
    <t>wykłsd</t>
  </si>
  <si>
    <t>Studzieniecki</t>
  </si>
  <si>
    <t>C</t>
  </si>
  <si>
    <t>Sarnowski</t>
  </si>
  <si>
    <t>L</t>
  </si>
  <si>
    <t>B-303</t>
  </si>
  <si>
    <t>Seminarium magisterskie II-AW</t>
  </si>
  <si>
    <t>sem.</t>
  </si>
  <si>
    <t>Waśniewska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</si>
</sst>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[$-415]General"/>
    <numFmt numFmtId="165" formatCode="h&quot;:&quot;mm"/>
    <numFmt numFmtId="166" formatCode="d&quot; &quot;mmm"/>
    <numFmt numFmtId="167" formatCode="[$-415]0"/>
    <numFmt numFmtId="168" formatCode="[$-415]hh&quot;:&quot;mm"/>
    <numFmt numFmtId="169" formatCode="[$-415]yyyy\-mm\-dd"/>
    <numFmt numFmtId="170" formatCode="d&quot; &quot;mmmm&quot; &quot;yyyy"/>
    <numFmt numFmtId="171" formatCode="#,##0.00&quot; &quot;[$zł-415];[Red]&quot;-&quot;#,##0.00&quot; &quot;[$zł-415]"/>
    <numFmt numFmtId="172" formatCode="d\ mmm"/>
  </numFmts>
  <fonts count="80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FFFFFF"/>
      <name val="Czcionka tekstu podstawowego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zcionka tekstu podstawowego"/>
      <charset val="238"/>
    </font>
    <font>
      <b/>
      <sz val="11"/>
      <color rgb="FFFFFFFF"/>
      <name val="Czcionka tekstu podstawowego"/>
      <charset val="238"/>
    </font>
    <font>
      <i/>
      <sz val="11"/>
      <color rgb="FF808080"/>
      <name val="Czcionka tekstu podstawowego"/>
      <charset val="238"/>
    </font>
    <font>
      <sz val="11"/>
      <color rgb="FF008000"/>
      <name val="Calibri"/>
      <family val="2"/>
      <charset val="238"/>
    </font>
    <font>
      <b/>
      <sz val="15"/>
      <color rgb="FF003366"/>
      <name val="Czcionka tekstu podstawowego"/>
      <charset val="238"/>
    </font>
    <font>
      <b/>
      <sz val="13"/>
      <color rgb="FF003366"/>
      <name val="Czcionka tekstu podstawowego"/>
      <charset val="238"/>
    </font>
    <font>
      <b/>
      <sz val="11"/>
      <color rgb="FF003366"/>
      <name val="Czcionka tekstu podstawowego"/>
      <charset val="238"/>
    </font>
    <font>
      <sz val="11"/>
      <color rgb="FF333399"/>
      <name val="Czcionka tekstu podstawowego"/>
      <charset val="238"/>
    </font>
    <font>
      <sz val="11"/>
      <color rgb="FFFF9900"/>
      <name val="Czcionka tekstu podstawowego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 CE1"/>
      <charset val="238"/>
    </font>
    <font>
      <b/>
      <sz val="11"/>
      <color rgb="FF333333"/>
      <name val="Czcionka tekstu podstawowego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zcionka tekstu podstawowego"/>
      <charset val="238"/>
    </font>
    <font>
      <sz val="11"/>
      <color rgb="FFFF0000"/>
      <name val="Czcionka tekstu podstawowego"/>
      <charset val="238"/>
    </font>
    <font>
      <b/>
      <i/>
      <sz val="16"/>
      <color rgb="FF000000"/>
      <name val="Arial"/>
      <family val="2"/>
      <charset val="238"/>
    </font>
    <font>
      <sz val="10"/>
      <color rgb="FF000000"/>
      <name val="Arial CE"/>
      <charset val="238"/>
    </font>
    <font>
      <b/>
      <i/>
      <u/>
      <sz val="11"/>
      <color rgb="FF000000"/>
      <name val="Arial"/>
      <family val="2"/>
      <charset val="238"/>
    </font>
    <font>
      <sz val="9"/>
      <color rgb="FF000000"/>
      <name val="Arial CE1"/>
      <charset val="238"/>
    </font>
    <font>
      <b/>
      <sz val="10"/>
      <color rgb="FF000000"/>
      <name val="Arial CE1"/>
      <charset val="238"/>
    </font>
    <font>
      <b/>
      <i/>
      <u/>
      <sz val="14"/>
      <color rgb="FF000000"/>
      <name val="Arial CE1"/>
      <charset val="238"/>
    </font>
    <font>
      <i/>
      <sz val="10"/>
      <color rgb="FF000000"/>
      <name val="Arial CE1"/>
      <charset val="238"/>
    </font>
    <font>
      <b/>
      <i/>
      <sz val="14"/>
      <color rgb="FF000000"/>
      <name val="Arial CE1"/>
      <charset val="238"/>
    </font>
    <font>
      <b/>
      <sz val="10"/>
      <color rgb="FF000000"/>
      <name val="Arial CE"/>
      <charset val="238"/>
    </font>
    <font>
      <i/>
      <sz val="8"/>
      <color rgb="FF000000"/>
      <name val="Arial CE1"/>
      <charset val="238"/>
    </font>
    <font>
      <b/>
      <sz val="11"/>
      <color rgb="FFFF0000"/>
      <name val="Arial CE"/>
      <charset val="238"/>
    </font>
    <font>
      <i/>
      <sz val="10"/>
      <color rgb="FF000000"/>
      <name val="Arial CE"/>
      <charset val="238"/>
    </font>
    <font>
      <b/>
      <sz val="9"/>
      <color rgb="FF000000"/>
      <name val="Arial CE1"/>
      <charset val="238"/>
    </font>
    <font>
      <sz val="10"/>
      <color rgb="FFFF0000"/>
      <name val="Arial CE1"/>
      <charset val="238"/>
    </font>
    <font>
      <b/>
      <sz val="10"/>
      <color rgb="FFFF0000"/>
      <name val="Arial CE"/>
      <charset val="238"/>
    </font>
    <font>
      <b/>
      <sz val="12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sz val="10"/>
      <color rgb="FFFF0000"/>
      <name val="Arial CE"/>
      <family val="2"/>
      <charset val="238"/>
    </font>
    <font>
      <sz val="10"/>
      <color rgb="FF0070C0"/>
      <name val="Arial CE"/>
      <family val="2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b/>
      <sz val="11"/>
      <name val="Arial CE"/>
      <charset val="238"/>
    </font>
    <font>
      <b/>
      <sz val="9"/>
      <color rgb="FFFF0000"/>
      <name val="Arial CE1"/>
      <charset val="238"/>
    </font>
    <font>
      <b/>
      <sz val="11"/>
      <color rgb="FF000000"/>
      <name val="Arial CE1"/>
      <charset val="238"/>
    </font>
    <font>
      <sz val="10"/>
      <color rgb="FF0070C0"/>
      <name val="Arial CE1"/>
      <charset val="238"/>
    </font>
    <font>
      <sz val="10"/>
      <name val="Arial CE1"/>
      <charset val="238"/>
    </font>
    <font>
      <b/>
      <sz val="8"/>
      <color rgb="FFFF0000"/>
      <name val="Arial CE"/>
      <charset val="238"/>
    </font>
    <font>
      <u/>
      <sz val="10"/>
      <color rgb="FF000000"/>
      <name val="Arial CE1"/>
      <charset val="238"/>
    </font>
    <font>
      <b/>
      <sz val="18"/>
      <color rgb="FFFF0000"/>
      <name val="Arial CE1"/>
      <charset val="238"/>
    </font>
    <font>
      <b/>
      <i/>
      <sz val="18"/>
      <color rgb="FF000000"/>
      <name val="Arial CE1"/>
      <charset val="238"/>
    </font>
    <font>
      <sz val="18"/>
      <color rgb="FF000000"/>
      <name val="Arial CE"/>
      <charset val="238"/>
    </font>
    <font>
      <b/>
      <i/>
      <sz val="22"/>
      <color rgb="FFFF0000"/>
      <name val="Arial CE1"/>
      <charset val="238"/>
    </font>
    <font>
      <sz val="10"/>
      <color rgb="FF0070C0"/>
      <name val="Arial CE"/>
      <charset val="238"/>
    </font>
    <font>
      <b/>
      <sz val="14"/>
      <color rgb="FFFF0000"/>
      <name val="Arial CE"/>
      <charset val="238"/>
    </font>
    <font>
      <b/>
      <sz val="20"/>
      <color rgb="FFFF0000"/>
      <name val="Arial CE"/>
      <charset val="238"/>
    </font>
    <font>
      <b/>
      <i/>
      <sz val="10"/>
      <color rgb="FF000000"/>
      <name val="Arial CE"/>
      <charset val="238"/>
    </font>
    <font>
      <sz val="9"/>
      <color rgb="FFFF0000"/>
      <name val="Arial CE"/>
      <family val="2"/>
      <charset val="238"/>
    </font>
    <font>
      <sz val="9"/>
      <color rgb="FF0070C0"/>
      <name val="Arial CE"/>
      <family val="2"/>
      <charset val="238"/>
    </font>
    <font>
      <b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CCCCFF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33CCCC"/>
        <bgColor rgb="FF33CCCC"/>
      </patternFill>
    </fill>
    <fill>
      <patternFill patternType="solid">
        <fgColor rgb="FF339966"/>
        <bgColor rgb="FF339966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800080"/>
        <bgColor rgb="FF800080"/>
      </patternFill>
    </fill>
    <fill>
      <patternFill patternType="solid">
        <fgColor rgb="FFFF6600"/>
        <bgColor rgb="FFFF6600"/>
      </patternFill>
    </fill>
    <fill>
      <patternFill patternType="solid">
        <fgColor rgb="FFFF99CC"/>
        <bgColor rgb="FFFF99CC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double">
        <color rgb="FFFF99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90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3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8" borderId="0" applyNumberFormat="0" applyBorder="0" applyProtection="0"/>
    <xf numFmtId="0" fontId="1" fillId="10" borderId="0" applyNumberFormat="0" applyBorder="0" applyProtection="0"/>
    <xf numFmtId="0" fontId="2" fillId="8" borderId="0" applyNumberFormat="0" applyBorder="0" applyProtection="0"/>
    <xf numFmtId="0" fontId="2" fillId="3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1" borderId="0" applyNumberFormat="0" applyBorder="0" applyProtection="0"/>
    <xf numFmtId="0" fontId="2" fillId="12" borderId="0" applyNumberFormat="0" applyBorder="0" applyProtection="0"/>
    <xf numFmtId="0" fontId="3" fillId="13" borderId="0" applyNumberFormat="0" applyBorder="0" applyProtection="0"/>
    <xf numFmtId="0" fontId="3" fillId="14" borderId="0" applyNumberFormat="0" applyBorder="0" applyProtection="0"/>
    <xf numFmtId="0" fontId="3" fillId="12" borderId="0" applyNumberFormat="0" applyBorder="0" applyProtection="0"/>
    <xf numFmtId="0" fontId="3" fillId="15" borderId="0" applyNumberFormat="0" applyBorder="0" applyProtection="0"/>
    <xf numFmtId="0" fontId="3" fillId="11" borderId="0" applyNumberFormat="0" applyBorder="0" applyProtection="0"/>
    <xf numFmtId="0" fontId="3" fillId="16" borderId="0" applyNumberFormat="0" applyBorder="0" applyProtection="0"/>
    <xf numFmtId="0" fontId="4" fillId="17" borderId="0" applyNumberFormat="0" applyBorder="0" applyProtection="0"/>
    <xf numFmtId="0" fontId="5" fillId="9" borderId="1" applyNumberFormat="0" applyProtection="0"/>
    <xf numFmtId="0" fontId="6" fillId="18" borderId="2" applyNumberFormat="0" applyProtection="0"/>
    <xf numFmtId="0" fontId="7" fillId="0" borderId="0" applyNumberFormat="0" applyBorder="0" applyProtection="0"/>
    <xf numFmtId="0" fontId="8" fillId="7" borderId="0" applyNumberFormat="0" applyBorder="0" applyProtection="0"/>
    <xf numFmtId="0" fontId="9" fillId="0" borderId="3" applyNumberFormat="0" applyProtection="0"/>
    <xf numFmtId="0" fontId="10" fillId="0" borderId="4" applyNumberFormat="0" applyProtection="0"/>
    <xf numFmtId="0" fontId="11" fillId="0" borderId="5" applyNumberFormat="0" applyProtection="0"/>
    <xf numFmtId="0" fontId="11" fillId="0" borderId="0" applyNumberFormat="0" applyBorder="0" applyProtection="0"/>
    <xf numFmtId="0" fontId="12" fillId="3" borderId="1" applyNumberFormat="0" applyProtection="0"/>
    <xf numFmtId="0" fontId="13" fillId="0" borderId="6" applyNumberFormat="0" applyProtection="0"/>
    <xf numFmtId="0" fontId="14" fillId="10" borderId="0" applyNumberFormat="0" applyBorder="0" applyProtection="0"/>
    <xf numFmtId="0" fontId="15" fillId="5" borderId="7" applyNumberFormat="0" applyProtection="0"/>
    <xf numFmtId="0" fontId="16" fillId="9" borderId="8" applyNumberFormat="0" applyProtection="0"/>
    <xf numFmtId="0" fontId="17" fillId="0" borderId="0" applyNumberFormat="0" applyBorder="0" applyProtection="0"/>
    <xf numFmtId="0" fontId="18" fillId="0" borderId="9" applyNumberFormat="0" applyProtection="0"/>
    <xf numFmtId="0" fontId="19" fillId="0" borderId="0" applyNumberFormat="0" applyBorder="0" applyProtection="0"/>
    <xf numFmtId="0" fontId="20" fillId="0" borderId="0" applyNumberFormat="0" applyBorder="0" applyProtection="0">
      <alignment horizontal="center"/>
    </xf>
    <xf numFmtId="0" fontId="20" fillId="0" borderId="0" applyNumberFormat="0" applyBorder="0" applyProtection="0">
      <alignment horizontal="center" textRotation="90"/>
    </xf>
    <xf numFmtId="164" fontId="21" fillId="0" borderId="0" applyBorder="0" applyProtection="0"/>
    <xf numFmtId="0" fontId="22" fillId="0" borderId="0" applyNumberFormat="0" applyBorder="0" applyProtection="0"/>
    <xf numFmtId="171" fontId="22" fillId="0" borderId="0" applyBorder="0" applyProtection="0"/>
    <xf numFmtId="0" fontId="38" fillId="0" borderId="0"/>
    <xf numFmtId="0" fontId="44" fillId="21" borderId="0" applyNumberFormat="0" applyBorder="0" applyAlignment="0" applyProtection="0"/>
    <xf numFmtId="0" fontId="44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6" borderId="0" applyNumberFormat="0" applyBorder="0" applyAlignment="0" applyProtection="0"/>
    <xf numFmtId="0" fontId="44" fillId="20" borderId="0" applyNumberFormat="0" applyBorder="0" applyAlignment="0" applyProtection="0"/>
    <xf numFmtId="0" fontId="44" fillId="24" borderId="0" applyNumberFormat="0" applyBorder="0" applyAlignment="0" applyProtection="0"/>
    <xf numFmtId="0" fontId="44" fillId="27" borderId="0" applyNumberFormat="0" applyBorder="0" applyAlignment="0" applyProtection="0"/>
    <xf numFmtId="0" fontId="44" fillId="23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6" fillId="27" borderId="0" applyNumberFormat="0" applyBorder="0" applyAlignment="0" applyProtection="0"/>
    <xf numFmtId="0" fontId="46" fillId="23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1" borderId="0" applyNumberFormat="0" applyBorder="0" applyAlignment="0" applyProtection="0"/>
    <xf numFmtId="0" fontId="46" fillId="32" borderId="0" applyNumberFormat="0" applyBorder="0" applyAlignment="0" applyProtection="0"/>
    <xf numFmtId="0" fontId="45" fillId="33" borderId="0" applyNumberFormat="0" applyBorder="0" applyAlignment="0" applyProtection="0"/>
    <xf numFmtId="0" fontId="45" fillId="34" borderId="0" applyNumberFormat="0" applyBorder="0" applyAlignment="0" applyProtection="0"/>
    <xf numFmtId="0" fontId="45" fillId="32" borderId="0" applyNumberFormat="0" applyBorder="0" applyAlignment="0" applyProtection="0"/>
    <xf numFmtId="0" fontId="45" fillId="30" borderId="0" applyNumberFormat="0" applyBorder="0" applyAlignment="0" applyProtection="0"/>
    <xf numFmtId="0" fontId="45" fillId="31" borderId="0" applyNumberFormat="0" applyBorder="0" applyAlignment="0" applyProtection="0"/>
    <xf numFmtId="0" fontId="45" fillId="35" borderId="0" applyNumberFormat="0" applyBorder="0" applyAlignment="0" applyProtection="0"/>
    <xf numFmtId="0" fontId="47" fillId="23" borderId="18" applyNumberFormat="0" applyAlignment="0" applyProtection="0"/>
    <xf numFmtId="0" fontId="48" fillId="28" borderId="19" applyNumberFormat="0" applyAlignment="0" applyProtection="0"/>
    <xf numFmtId="0" fontId="49" fillId="24" borderId="0" applyNumberFormat="0" applyBorder="0" applyAlignment="0" applyProtection="0"/>
    <xf numFmtId="0" fontId="50" fillId="0" borderId="20" applyNumberFormat="0" applyFill="0" applyAlignment="0" applyProtection="0"/>
    <xf numFmtId="0" fontId="51" fillId="36" borderId="21" applyNumberFormat="0" applyAlignment="0" applyProtection="0"/>
    <xf numFmtId="0" fontId="52" fillId="0" borderId="22" applyNumberFormat="0" applyFill="0" applyAlignment="0" applyProtection="0"/>
    <xf numFmtId="0" fontId="53" fillId="0" borderId="23" applyNumberFormat="0" applyFill="0" applyAlignment="0" applyProtection="0"/>
    <xf numFmtId="0" fontId="54" fillId="0" borderId="24" applyNumberFormat="0" applyFill="0" applyAlignment="0" applyProtection="0"/>
    <xf numFmtId="0" fontId="54" fillId="0" borderId="0" applyNumberFormat="0" applyFill="0" applyBorder="0" applyAlignment="0" applyProtection="0"/>
    <xf numFmtId="0" fontId="55" fillId="29" borderId="0" applyNumberFormat="0" applyBorder="0" applyAlignment="0" applyProtection="0"/>
    <xf numFmtId="0" fontId="43" fillId="0" borderId="0"/>
    <xf numFmtId="0" fontId="56" fillId="28" borderId="18" applyNumberFormat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8" fillId="26" borderId="26" applyNumberFormat="0" applyAlignment="0" applyProtection="0"/>
    <xf numFmtId="0" fontId="61" fillId="22" borderId="0" applyNumberFormat="0" applyBorder="0" applyAlignment="0" applyProtection="0"/>
  </cellStyleXfs>
  <cellXfs count="241">
    <xf numFmtId="0" fontId="0" fillId="0" borderId="0" xfId="0"/>
    <xf numFmtId="166" fontId="15" fillId="0" borderId="0" xfId="0" applyNumberFormat="1" applyFont="1" applyAlignment="1">
      <alignment horizontal="center"/>
    </xf>
    <xf numFmtId="0" fontId="15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15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left"/>
    </xf>
    <xf numFmtId="167" fontId="15" fillId="0" borderId="0" xfId="0" applyNumberFormat="1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5" fillId="0" borderId="0" xfId="0" applyFont="1" applyAlignment="1">
      <alignment shrinkToFit="1"/>
    </xf>
    <xf numFmtId="0" fontId="15" fillId="0" borderId="0" xfId="0" applyFont="1" applyAlignment="1">
      <alignment horizontal="center" wrapText="1" shrinkToFit="1"/>
    </xf>
    <xf numFmtId="167" fontId="15" fillId="0" borderId="0" xfId="0" applyNumberFormat="1" applyFont="1" applyAlignment="1">
      <alignment horizontal="center"/>
    </xf>
    <xf numFmtId="0" fontId="24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64" fontId="25" fillId="0" borderId="0" xfId="44" applyFont="1" applyProtection="1"/>
    <xf numFmtId="164" fontId="21" fillId="0" borderId="0" xfId="44" applyProtection="1"/>
    <xf numFmtId="164" fontId="23" fillId="0" borderId="0" xfId="44" applyFont="1" applyAlignment="1" applyProtection="1">
      <alignment horizontal="center" shrinkToFit="1"/>
    </xf>
    <xf numFmtId="164" fontId="21" fillId="0" borderId="0" xfId="44" applyAlignment="1" applyProtection="1">
      <alignment shrinkToFit="1"/>
    </xf>
    <xf numFmtId="164" fontId="15" fillId="0" borderId="0" xfId="44" applyFont="1" applyAlignment="1" applyProtection="1">
      <alignment horizontal="center"/>
    </xf>
    <xf numFmtId="164" fontId="26" fillId="0" borderId="0" xfId="44" applyFont="1" applyProtection="1"/>
    <xf numFmtId="164" fontId="27" fillId="0" borderId="0" xfId="44" applyFont="1" applyProtection="1"/>
    <xf numFmtId="169" fontId="30" fillId="0" borderId="0" xfId="44" applyNumberFormat="1" applyFont="1" applyAlignment="1" applyProtection="1">
      <alignment horizontal="center" shrinkToFit="1"/>
    </xf>
    <xf numFmtId="164" fontId="26" fillId="0" borderId="0" xfId="44" applyFont="1" applyAlignment="1" applyProtection="1">
      <alignment shrinkToFit="1"/>
    </xf>
    <xf numFmtId="164" fontId="27" fillId="0" borderId="0" xfId="44" applyFont="1" applyAlignment="1" applyProtection="1">
      <alignment horizontal="left"/>
    </xf>
    <xf numFmtId="164" fontId="31" fillId="0" borderId="0" xfId="44" applyFont="1" applyAlignment="1" applyProtection="1">
      <alignment shrinkToFit="1"/>
    </xf>
    <xf numFmtId="164" fontId="29" fillId="0" borderId="0" xfId="44" applyFont="1" applyProtection="1"/>
    <xf numFmtId="169" fontId="23" fillId="0" borderId="0" xfId="44" applyNumberFormat="1" applyFont="1" applyAlignment="1" applyProtection="1">
      <alignment horizontal="center" shrinkToFit="1"/>
    </xf>
    <xf numFmtId="170" fontId="32" fillId="0" borderId="0" xfId="44" applyNumberFormat="1" applyFont="1" applyAlignment="1" applyProtection="1">
      <alignment horizontal="center" shrinkToFit="1"/>
    </xf>
    <xf numFmtId="164" fontId="21" fillId="4" borderId="0" xfId="44" applyFill="1" applyProtection="1"/>
    <xf numFmtId="164" fontId="32" fillId="0" borderId="0" xfId="44" applyFont="1" applyAlignment="1" applyProtection="1">
      <alignment horizontal="center" shrinkToFit="1"/>
    </xf>
    <xf numFmtId="169" fontId="35" fillId="0" borderId="0" xfId="44" applyNumberFormat="1" applyFont="1" applyAlignment="1" applyProtection="1">
      <alignment horizontal="center" shrinkToFit="1"/>
    </xf>
    <xf numFmtId="164" fontId="36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shrinkToFit="1"/>
    </xf>
    <xf numFmtId="164" fontId="38" fillId="19" borderId="13" xfId="44" applyFont="1" applyFill="1" applyBorder="1" applyAlignment="1">
      <alignment horizontal="center" vertical="center" wrapText="1"/>
    </xf>
    <xf numFmtId="164" fontId="37" fillId="19" borderId="13" xfId="44" applyFont="1" applyFill="1" applyBorder="1" applyAlignment="1">
      <alignment horizontal="center" vertical="center" wrapText="1"/>
    </xf>
    <xf numFmtId="164" fontId="37" fillId="0" borderId="14" xfId="44" applyFont="1" applyBorder="1" applyAlignment="1">
      <alignment horizontal="center" shrinkToFit="1"/>
    </xf>
    <xf numFmtId="1" fontId="38" fillId="0" borderId="14" xfId="44" applyNumberFormat="1" applyFont="1" applyBorder="1" applyAlignment="1">
      <alignment horizontal="center"/>
    </xf>
    <xf numFmtId="164" fontId="38" fillId="0" borderId="14" xfId="44" applyFont="1" applyBorder="1" applyAlignment="1">
      <alignment horizontal="center"/>
    </xf>
    <xf numFmtId="164" fontId="21" fillId="0" borderId="0" xfId="44"/>
    <xf numFmtId="164" fontId="38" fillId="0" borderId="0" xfId="44" applyFont="1" applyAlignment="1">
      <alignment horizontal="center"/>
    </xf>
    <xf numFmtId="164" fontId="42" fillId="0" borderId="0" xfId="44" applyFont="1"/>
    <xf numFmtId="164" fontId="21" fillId="19" borderId="13" xfId="44" applyFill="1" applyBorder="1" applyAlignment="1">
      <alignment horizontal="center" vertical="center"/>
    </xf>
    <xf numFmtId="164" fontId="38" fillId="0" borderId="15" xfId="44" applyFont="1" applyBorder="1" applyAlignment="1">
      <alignment shrinkToFit="1"/>
    </xf>
    <xf numFmtId="164" fontId="38" fillId="0" borderId="14" xfId="44" applyFont="1" applyBorder="1" applyAlignment="1">
      <alignment horizontal="left" shrinkToFit="1"/>
    </xf>
    <xf numFmtId="1" fontId="38" fillId="0" borderId="14" xfId="82" applyNumberFormat="1" applyFont="1" applyBorder="1" applyAlignment="1">
      <alignment horizontal="center"/>
    </xf>
    <xf numFmtId="0" fontId="37" fillId="0" borderId="14" xfId="82" applyFont="1" applyBorder="1" applyAlignment="1">
      <alignment horizontal="center" shrinkToFit="1"/>
    </xf>
    <xf numFmtId="164" fontId="38" fillId="0" borderId="27" xfId="44" applyFont="1" applyBorder="1" applyAlignment="1">
      <alignment horizontal="center"/>
    </xf>
    <xf numFmtId="1" fontId="38" fillId="0" borderId="27" xfId="44" applyNumberFormat="1" applyFont="1" applyBorder="1" applyAlignment="1">
      <alignment horizontal="center"/>
    </xf>
    <xf numFmtId="164" fontId="37" fillId="0" borderId="27" xfId="44" applyFont="1" applyBorder="1" applyAlignment="1">
      <alignment horizontal="center" shrinkToFit="1"/>
    </xf>
    <xf numFmtId="164" fontId="28" fillId="0" borderId="0" xfId="44" applyFont="1"/>
    <xf numFmtId="164" fontId="63" fillId="0" borderId="0" xfId="44" applyFont="1" applyAlignment="1" applyProtection="1">
      <alignment horizontal="center" shrinkToFit="1"/>
    </xf>
    <xf numFmtId="164" fontId="64" fillId="0" borderId="0" xfId="44" applyFont="1" applyAlignment="1" applyProtection="1">
      <alignment horizontal="center" shrinkToFit="1"/>
    </xf>
    <xf numFmtId="0" fontId="15" fillId="0" borderId="27" xfId="82" applyFont="1" applyBorder="1" applyAlignment="1">
      <alignment horizontal="center"/>
    </xf>
    <xf numFmtId="0" fontId="15" fillId="0" borderId="14" xfId="82" applyFont="1" applyBorder="1" applyAlignment="1">
      <alignment horizontal="center"/>
    </xf>
    <xf numFmtId="0" fontId="33" fillId="0" borderId="33" xfId="82" applyFont="1" applyBorder="1" applyAlignment="1">
      <alignment horizontal="left"/>
    </xf>
    <xf numFmtId="169" fontId="62" fillId="0" borderId="0" xfId="44" applyNumberFormat="1" applyFont="1" applyAlignment="1" applyProtection="1">
      <alignment horizontal="center" shrinkToFit="1"/>
    </xf>
    <xf numFmtId="164" fontId="40" fillId="0" borderId="35" xfId="44" applyFont="1" applyBorder="1" applyAlignment="1">
      <alignment horizontal="left" shrinkToFit="1"/>
    </xf>
    <xf numFmtId="164" fontId="37" fillId="0" borderId="35" xfId="44" applyFont="1" applyBorder="1" applyAlignment="1">
      <alignment horizontal="center" shrinkToFit="1"/>
    </xf>
    <xf numFmtId="1" fontId="38" fillId="0" borderId="35" xfId="44" applyNumberFormat="1" applyFont="1" applyBorder="1" applyAlignment="1">
      <alignment horizontal="center"/>
    </xf>
    <xf numFmtId="164" fontId="38" fillId="0" borderId="35" xfId="44" applyFont="1" applyBorder="1" applyAlignment="1">
      <alignment shrinkToFit="1"/>
    </xf>
    <xf numFmtId="164" fontId="38" fillId="0" borderId="35" xfId="44" applyFont="1" applyBorder="1" applyAlignment="1">
      <alignment horizontal="left" shrinkToFit="1"/>
    </xf>
    <xf numFmtId="164" fontId="38" fillId="0" borderId="35" xfId="44" applyFont="1" applyBorder="1" applyAlignment="1">
      <alignment horizontal="center"/>
    </xf>
    <xf numFmtId="0" fontId="33" fillId="0" borderId="36" xfId="82" applyFont="1" applyBorder="1" applyAlignment="1">
      <alignment horizontal="left"/>
    </xf>
    <xf numFmtId="0" fontId="33" fillId="0" borderId="34" xfId="82" applyFont="1" applyBorder="1" applyAlignment="1">
      <alignment horizontal="left"/>
    </xf>
    <xf numFmtId="164" fontId="33" fillId="0" borderId="37" xfId="44" applyFont="1" applyBorder="1" applyAlignment="1" applyProtection="1">
      <alignment horizontal="left"/>
    </xf>
    <xf numFmtId="164" fontId="33" fillId="0" borderId="38" xfId="44" applyFont="1" applyBorder="1" applyAlignment="1" applyProtection="1">
      <alignment horizontal="left"/>
    </xf>
    <xf numFmtId="164" fontId="33" fillId="0" borderId="30" xfId="44" applyFont="1" applyBorder="1" applyAlignment="1" applyProtection="1">
      <alignment horizontal="left"/>
    </xf>
    <xf numFmtId="164" fontId="38" fillId="0" borderId="27" xfId="44" applyFont="1" applyBorder="1" applyAlignment="1">
      <alignment horizontal="left" shrinkToFit="1"/>
    </xf>
    <xf numFmtId="164" fontId="38" fillId="0" borderId="14" xfId="44" applyFont="1" applyBorder="1" applyAlignment="1">
      <alignment shrinkToFit="1"/>
    </xf>
    <xf numFmtId="164" fontId="37" fillId="0" borderId="0" xfId="44" applyFont="1" applyBorder="1" applyAlignment="1">
      <alignment horizontal="center" shrinkToFit="1"/>
    </xf>
    <xf numFmtId="164" fontId="38" fillId="0" borderId="28" xfId="44" applyFont="1" applyBorder="1" applyAlignment="1">
      <alignment shrinkToFit="1"/>
    </xf>
    <xf numFmtId="164" fontId="38" fillId="0" borderId="27" xfId="44" applyFont="1" applyBorder="1" applyAlignment="1">
      <alignment shrinkToFit="1"/>
    </xf>
    <xf numFmtId="164" fontId="38" fillId="0" borderId="0" xfId="44" applyFont="1" applyBorder="1" applyAlignment="1">
      <alignment horizontal="center"/>
    </xf>
    <xf numFmtId="172" fontId="39" fillId="0" borderId="27" xfId="82" applyNumberFormat="1" applyFont="1" applyBorder="1" applyAlignment="1">
      <alignment horizontal="center"/>
    </xf>
    <xf numFmtId="172" fontId="39" fillId="0" borderId="14" xfId="82" applyNumberFormat="1" applyFont="1" applyBorder="1" applyAlignment="1">
      <alignment horizontal="center"/>
    </xf>
    <xf numFmtId="172" fontId="39" fillId="0" borderId="35" xfId="82" applyNumberFormat="1" applyFont="1" applyBorder="1" applyAlignment="1">
      <alignment horizontal="center"/>
    </xf>
    <xf numFmtId="172" fontId="40" fillId="0" borderId="27" xfId="82" applyNumberFormat="1" applyFont="1" applyBorder="1" applyAlignment="1">
      <alignment horizontal="center"/>
    </xf>
    <xf numFmtId="172" fontId="40" fillId="0" borderId="14" xfId="82" applyNumberFormat="1" applyFont="1" applyBorder="1" applyAlignment="1">
      <alignment horizontal="center"/>
    </xf>
    <xf numFmtId="172" fontId="40" fillId="0" borderId="35" xfId="82" applyNumberFormat="1" applyFont="1" applyBorder="1" applyAlignment="1">
      <alignment horizontal="center"/>
    </xf>
    <xf numFmtId="172" fontId="40" fillId="19" borderId="27" xfId="82" applyNumberFormat="1" applyFont="1" applyFill="1" applyBorder="1" applyAlignment="1">
      <alignment horizontal="center"/>
    </xf>
    <xf numFmtId="172" fontId="40" fillId="19" borderId="14" xfId="82" applyNumberFormat="1" applyFont="1" applyFill="1" applyBorder="1" applyAlignment="1">
      <alignment horizontal="center"/>
    </xf>
    <xf numFmtId="172" fontId="39" fillId="19" borderId="27" xfId="82" applyNumberFormat="1" applyFont="1" applyFill="1" applyBorder="1" applyAlignment="1">
      <alignment horizontal="center"/>
    </xf>
    <xf numFmtId="172" fontId="39" fillId="19" borderId="14" xfId="82" applyNumberFormat="1" applyFont="1" applyFill="1" applyBorder="1" applyAlignment="1">
      <alignment horizontal="center"/>
    </xf>
    <xf numFmtId="164" fontId="68" fillId="0" borderId="0" xfId="44" applyFont="1" applyAlignment="1" applyProtection="1">
      <alignment horizontal="right"/>
    </xf>
    <xf numFmtId="164" fontId="38" fillId="0" borderId="0" xfId="44" applyFont="1" applyBorder="1" applyAlignment="1">
      <alignment shrinkToFit="1"/>
    </xf>
    <xf numFmtId="164" fontId="21" fillId="0" borderId="0" xfId="44" applyBorder="1" applyAlignment="1" applyProtection="1">
      <alignment shrinkToFit="1"/>
    </xf>
    <xf numFmtId="0" fontId="15" fillId="0" borderId="0" xfId="82" applyFont="1" applyAlignment="1">
      <alignment horizontal="center"/>
    </xf>
    <xf numFmtId="0" fontId="66" fillId="0" borderId="0" xfId="82" applyFont="1" applyAlignment="1">
      <alignment horizontal="center"/>
    </xf>
    <xf numFmtId="0" fontId="15" fillId="0" borderId="35" xfId="82" applyFont="1" applyBorder="1" applyAlignment="1">
      <alignment horizontal="center"/>
    </xf>
    <xf numFmtId="0" fontId="33" fillId="0" borderId="42" xfId="82" applyFont="1" applyBorder="1" applyAlignment="1">
      <alignment horizontal="left"/>
    </xf>
    <xf numFmtId="0" fontId="33" fillId="0" borderId="30" xfId="82" applyFont="1" applyBorder="1" applyAlignment="1">
      <alignment horizontal="left"/>
    </xf>
    <xf numFmtId="0" fontId="15" fillId="0" borderId="44" xfId="82" applyFont="1" applyBorder="1" applyAlignment="1">
      <alignment horizontal="center"/>
    </xf>
    <xf numFmtId="164" fontId="37" fillId="0" borderId="41" xfId="44" applyFont="1" applyBorder="1" applyAlignment="1">
      <alignment horizontal="center" shrinkToFit="1"/>
    </xf>
    <xf numFmtId="164" fontId="40" fillId="0" borderId="35" xfId="44" applyFont="1" applyBorder="1" applyAlignment="1">
      <alignment shrinkToFit="1"/>
    </xf>
    <xf numFmtId="0" fontId="43" fillId="0" borderId="14" xfId="82" applyBorder="1" applyAlignment="1">
      <alignment horizontal="center"/>
    </xf>
    <xf numFmtId="164" fontId="37" fillId="0" borderId="40" xfId="44" applyFont="1" applyBorder="1" applyAlignment="1">
      <alignment horizontal="center" shrinkToFit="1"/>
    </xf>
    <xf numFmtId="164" fontId="38" fillId="0" borderId="46" xfId="44" applyFont="1" applyBorder="1" applyAlignment="1">
      <alignment shrinkToFit="1"/>
    </xf>
    <xf numFmtId="164" fontId="38" fillId="0" borderId="39" xfId="44" applyFont="1" applyBorder="1" applyAlignment="1">
      <alignment shrinkToFit="1"/>
    </xf>
    <xf numFmtId="0" fontId="15" fillId="0" borderId="43" xfId="82" applyFont="1" applyBorder="1" applyAlignment="1">
      <alignment horizontal="center"/>
    </xf>
    <xf numFmtId="168" fontId="15" fillId="0" borderId="27" xfId="82" applyNumberFormat="1" applyFont="1" applyBorder="1" applyAlignment="1">
      <alignment horizontal="center"/>
    </xf>
    <xf numFmtId="168" fontId="15" fillId="0" borderId="14" xfId="82" applyNumberFormat="1" applyFont="1" applyBorder="1" applyAlignment="1">
      <alignment horizontal="center"/>
    </xf>
    <xf numFmtId="168" fontId="15" fillId="0" borderId="35" xfId="82" applyNumberFormat="1" applyFont="1" applyBorder="1" applyAlignment="1">
      <alignment horizontal="center"/>
    </xf>
    <xf numFmtId="168" fontId="15" fillId="0" borderId="44" xfId="82" applyNumberFormat="1" applyFont="1" applyBorder="1" applyAlignment="1">
      <alignment horizontal="center"/>
    </xf>
    <xf numFmtId="168" fontId="15" fillId="0" borderId="0" xfId="82" applyNumberFormat="1" applyFont="1" applyAlignment="1">
      <alignment horizontal="center"/>
    </xf>
    <xf numFmtId="168" fontId="15" fillId="0" borderId="43" xfId="82" applyNumberFormat="1" applyFont="1" applyBorder="1" applyAlignment="1">
      <alignment horizontal="center"/>
    </xf>
    <xf numFmtId="168" fontId="66" fillId="0" borderId="27" xfId="82" applyNumberFormat="1" applyFont="1" applyBorder="1" applyAlignment="1">
      <alignment horizontal="center"/>
    </xf>
    <xf numFmtId="168" fontId="66" fillId="0" borderId="14" xfId="82" applyNumberFormat="1" applyFont="1" applyBorder="1" applyAlignment="1">
      <alignment horizontal="center"/>
    </xf>
    <xf numFmtId="164" fontId="38" fillId="0" borderId="30" xfId="44" applyFont="1" applyBorder="1" applyAlignment="1">
      <alignment horizontal="center"/>
    </xf>
    <xf numFmtId="164" fontId="38" fillId="0" borderId="45" xfId="44" applyFont="1" applyBorder="1" applyAlignment="1">
      <alignment horizontal="center"/>
    </xf>
    <xf numFmtId="164" fontId="34" fillId="0" borderId="0" xfId="44" applyFont="1" applyAlignment="1" applyProtection="1">
      <alignment horizontal="center" shrinkToFit="1"/>
    </xf>
    <xf numFmtId="164" fontId="70" fillId="37" borderId="0" xfId="44" applyFont="1" applyFill="1" applyProtection="1"/>
    <xf numFmtId="164" fontId="70" fillId="0" borderId="0" xfId="44" applyFont="1" applyProtection="1"/>
    <xf numFmtId="168" fontId="15" fillId="0" borderId="27" xfId="82" applyNumberFormat="1" applyFont="1" applyFill="1" applyBorder="1" applyAlignment="1">
      <alignment horizontal="center"/>
    </xf>
    <xf numFmtId="164" fontId="37" fillId="0" borderId="27" xfId="44" applyFont="1" applyFill="1" applyBorder="1" applyAlignment="1">
      <alignment horizontal="center" shrinkToFit="1"/>
    </xf>
    <xf numFmtId="164" fontId="38" fillId="0" borderId="27" xfId="44" applyFont="1" applyFill="1" applyBorder="1" applyAlignment="1">
      <alignment shrinkToFit="1"/>
    </xf>
    <xf numFmtId="164" fontId="34" fillId="0" borderId="27" xfId="44" applyFont="1" applyFill="1" applyBorder="1" applyAlignment="1">
      <alignment horizontal="center"/>
    </xf>
    <xf numFmtId="1" fontId="38" fillId="0" borderId="27" xfId="44" applyNumberFormat="1" applyFont="1" applyFill="1" applyBorder="1" applyAlignment="1">
      <alignment horizontal="center"/>
    </xf>
    <xf numFmtId="164" fontId="21" fillId="0" borderId="0" xfId="44" applyFill="1" applyProtection="1"/>
    <xf numFmtId="168" fontId="66" fillId="0" borderId="14" xfId="82" applyNumberFormat="1" applyFont="1" applyFill="1" applyBorder="1" applyAlignment="1">
      <alignment horizontal="center"/>
    </xf>
    <xf numFmtId="164" fontId="37" fillId="0" borderId="14" xfId="44" applyFont="1" applyFill="1" applyBorder="1" applyAlignment="1">
      <alignment horizontal="center" shrinkToFit="1"/>
    </xf>
    <xf numFmtId="164" fontId="38" fillId="0" borderId="14" xfId="44" applyFont="1" applyFill="1" applyBorder="1" applyAlignment="1">
      <alignment shrinkToFit="1"/>
    </xf>
    <xf numFmtId="164" fontId="34" fillId="0" borderId="14" xfId="44" applyFont="1" applyFill="1" applyBorder="1" applyAlignment="1">
      <alignment horizontal="center"/>
    </xf>
    <xf numFmtId="1" fontId="38" fillId="0" borderId="14" xfId="44" applyNumberFormat="1" applyFont="1" applyFill="1" applyBorder="1" applyAlignment="1">
      <alignment horizontal="center"/>
    </xf>
    <xf numFmtId="168" fontId="15" fillId="0" borderId="14" xfId="82" applyNumberFormat="1" applyFont="1" applyFill="1" applyBorder="1" applyAlignment="1">
      <alignment horizontal="center"/>
    </xf>
    <xf numFmtId="168" fontId="15" fillId="0" borderId="35" xfId="82" applyNumberFormat="1" applyFont="1" applyFill="1" applyBorder="1" applyAlignment="1">
      <alignment horizontal="center"/>
    </xf>
    <xf numFmtId="164" fontId="37" fillId="0" borderId="35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horizontal="center"/>
    </xf>
    <xf numFmtId="1" fontId="38" fillId="0" borderId="35" xfId="44" applyNumberFormat="1" applyFont="1" applyFill="1" applyBorder="1" applyAlignment="1">
      <alignment horizontal="center"/>
    </xf>
    <xf numFmtId="164" fontId="34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center"/>
    </xf>
    <xf numFmtId="168" fontId="15" fillId="0" borderId="29" xfId="82" applyNumberFormat="1" applyFont="1" applyFill="1" applyBorder="1" applyAlignment="1">
      <alignment horizontal="center"/>
    </xf>
    <xf numFmtId="164" fontId="38" fillId="0" borderId="27" xfId="44" applyFont="1" applyFill="1" applyBorder="1" applyAlignment="1">
      <alignment horizontal="center"/>
    </xf>
    <xf numFmtId="0" fontId="37" fillId="0" borderId="14" xfId="82" applyFont="1" applyFill="1" applyBorder="1" applyAlignment="1">
      <alignment horizontal="center" shrinkToFit="1"/>
    </xf>
    <xf numFmtId="0" fontId="43" fillId="0" borderId="14" xfId="82" applyFill="1" applyBorder="1" applyAlignment="1">
      <alignment horizontal="center"/>
    </xf>
    <xf numFmtId="1" fontId="38" fillId="0" borderId="14" xfId="82" applyNumberFormat="1" applyFont="1" applyFill="1" applyBorder="1" applyAlignment="1">
      <alignment horizontal="center"/>
    </xf>
    <xf numFmtId="164" fontId="40" fillId="0" borderId="35" xfId="44" applyFont="1" applyFill="1" applyBorder="1" applyAlignment="1">
      <alignment horizontal="left" shrinkToFit="1"/>
    </xf>
    <xf numFmtId="0" fontId="37" fillId="0" borderId="35" xfId="82" applyFont="1" applyFill="1" applyBorder="1" applyAlignment="1">
      <alignment horizontal="center" shrinkToFit="1"/>
    </xf>
    <xf numFmtId="0" fontId="40" fillId="0" borderId="35" xfId="82" applyFont="1" applyFill="1" applyBorder="1" applyAlignment="1">
      <alignment shrinkToFit="1"/>
    </xf>
    <xf numFmtId="0" fontId="34" fillId="0" borderId="35" xfId="82" applyFont="1" applyFill="1" applyBorder="1" applyAlignment="1">
      <alignment horizontal="center"/>
    </xf>
    <xf numFmtId="1" fontId="38" fillId="0" borderId="35" xfId="82" applyNumberFormat="1" applyFont="1" applyFill="1" applyBorder="1" applyAlignment="1">
      <alignment horizontal="center"/>
    </xf>
    <xf numFmtId="164" fontId="38" fillId="0" borderId="15" xfId="44" applyFont="1" applyFill="1" applyBorder="1" applyAlignment="1">
      <alignment shrinkToFit="1"/>
    </xf>
    <xf numFmtId="164" fontId="38" fillId="0" borderId="0" xfId="44" applyFont="1" applyFill="1" applyBorder="1" applyAlignment="1">
      <alignment horizontal="center"/>
    </xf>
    <xf numFmtId="164" fontId="38" fillId="0" borderId="14" xfId="44" applyFont="1" applyFill="1" applyBorder="1" applyAlignment="1">
      <alignment horizontal="left" shrinkToFit="1"/>
    </xf>
    <xf numFmtId="164" fontId="37" fillId="0" borderId="41" xfId="44" applyFont="1" applyFill="1" applyBorder="1" applyAlignment="1">
      <alignment horizontal="center" shrinkToFit="1"/>
    </xf>
    <xf numFmtId="164" fontId="38" fillId="0" borderId="0" xfId="44" applyFont="1" applyFill="1" applyBorder="1" applyAlignment="1">
      <alignment shrinkToFit="1"/>
    </xf>
    <xf numFmtId="164" fontId="43" fillId="0" borderId="17" xfId="44" applyFont="1" applyFill="1" applyBorder="1" applyAlignment="1">
      <alignment shrinkToFit="1"/>
    </xf>
    <xf numFmtId="164" fontId="33" fillId="0" borderId="38" xfId="44" applyFont="1" applyFill="1" applyBorder="1" applyAlignment="1" applyProtection="1">
      <alignment horizontal="left"/>
    </xf>
    <xf numFmtId="164" fontId="38" fillId="0" borderId="35" xfId="44" applyFont="1" applyFill="1" applyBorder="1" applyAlignment="1">
      <alignment horizontal="left" shrinkToFit="1"/>
    </xf>
    <xf numFmtId="164" fontId="43" fillId="0" borderId="35" xfId="44" applyFont="1" applyFill="1" applyBorder="1" applyAlignment="1">
      <alignment shrinkToFit="1"/>
    </xf>
    <xf numFmtId="172" fontId="40" fillId="0" borderId="0" xfId="44" applyNumberFormat="1" applyFont="1" applyFill="1" applyBorder="1" applyAlignment="1">
      <alignment horizontal="center"/>
    </xf>
    <xf numFmtId="164" fontId="21" fillId="0" borderId="0" xfId="44" applyFill="1"/>
    <xf numFmtId="1" fontId="34" fillId="0" borderId="16" xfId="44" applyNumberFormat="1" applyFont="1" applyFill="1" applyBorder="1" applyAlignment="1">
      <alignment horizontal="center"/>
    </xf>
    <xf numFmtId="164" fontId="72" fillId="0" borderId="0" xfId="44" applyFont="1" applyAlignment="1" applyProtection="1">
      <alignment shrinkToFit="1"/>
    </xf>
    <xf numFmtId="172" fontId="40" fillId="19" borderId="35" xfId="82" applyNumberFormat="1" applyFont="1" applyFill="1" applyBorder="1" applyAlignment="1">
      <alignment horizontal="center"/>
    </xf>
    <xf numFmtId="172" fontId="39" fillId="19" borderId="35" xfId="82" applyNumberFormat="1" applyFont="1" applyFill="1" applyBorder="1" applyAlignment="1">
      <alignment horizontal="center"/>
    </xf>
    <xf numFmtId="164" fontId="71" fillId="37" borderId="0" xfId="44" applyFont="1" applyFill="1" applyProtection="1"/>
    <xf numFmtId="164" fontId="21" fillId="37" borderId="0" xfId="44" applyFill="1" applyProtection="1"/>
    <xf numFmtId="164" fontId="73" fillId="0" borderId="0" xfId="44" applyFont="1" applyProtection="1"/>
    <xf numFmtId="164" fontId="41" fillId="0" borderId="0" xfId="44" applyFont="1" applyBorder="1" applyAlignment="1">
      <alignment horizontal="center"/>
    </xf>
    <xf numFmtId="0" fontId="65" fillId="0" borderId="30" xfId="82" applyFont="1" applyBorder="1" applyAlignment="1">
      <alignment horizontal="left"/>
    </xf>
    <xf numFmtId="0" fontId="65" fillId="0" borderId="37" xfId="82" applyFont="1" applyBorder="1" applyAlignment="1">
      <alignment horizontal="left"/>
    </xf>
    <xf numFmtId="0" fontId="65" fillId="0" borderId="38" xfId="82" applyFont="1" applyBorder="1" applyAlignment="1">
      <alignment horizontal="left"/>
    </xf>
    <xf numFmtId="0" fontId="33" fillId="0" borderId="38" xfId="82" applyFont="1" applyBorder="1" applyAlignment="1">
      <alignment horizontal="left"/>
    </xf>
    <xf numFmtId="164" fontId="65" fillId="0" borderId="42" xfId="44" applyFont="1" applyBorder="1" applyAlignment="1" applyProtection="1">
      <alignment horizontal="left"/>
    </xf>
    <xf numFmtId="164" fontId="65" fillId="0" borderId="30" xfId="44" applyFont="1" applyBorder="1" applyAlignment="1" applyProtection="1">
      <alignment horizontal="left"/>
    </xf>
    <xf numFmtId="164" fontId="65" fillId="0" borderId="45" xfId="44" applyFont="1" applyBorder="1" applyAlignment="1" applyProtection="1">
      <alignment horizontal="left"/>
    </xf>
    <xf numFmtId="164" fontId="33" fillId="0" borderId="42" xfId="44" applyFont="1" applyBorder="1" applyAlignment="1" applyProtection="1">
      <alignment horizontal="left"/>
    </xf>
    <xf numFmtId="164" fontId="33" fillId="0" borderId="42" xfId="44" applyFont="1" applyFill="1" applyBorder="1" applyAlignment="1" applyProtection="1">
      <alignment horizontal="left"/>
    </xf>
    <xf numFmtId="164" fontId="33" fillId="0" borderId="30" xfId="44" applyFont="1" applyFill="1" applyBorder="1" applyAlignment="1" applyProtection="1">
      <alignment horizontal="left"/>
    </xf>
    <xf numFmtId="164" fontId="65" fillId="0" borderId="42" xfId="44" applyFont="1" applyFill="1" applyBorder="1" applyAlignment="1" applyProtection="1">
      <alignment horizontal="left"/>
    </xf>
    <xf numFmtId="164" fontId="65" fillId="0" borderId="30" xfId="44" applyFont="1" applyFill="1" applyBorder="1" applyAlignment="1" applyProtection="1">
      <alignment horizontal="left"/>
    </xf>
    <xf numFmtId="164" fontId="33" fillId="0" borderId="45" xfId="44" applyFont="1" applyFill="1" applyBorder="1" applyAlignment="1" applyProtection="1">
      <alignment horizontal="left"/>
    </xf>
    <xf numFmtId="164" fontId="65" fillId="0" borderId="45" xfId="44" applyFont="1" applyFill="1" applyBorder="1" applyAlignment="1" applyProtection="1">
      <alignment horizontal="left"/>
    </xf>
    <xf numFmtId="0" fontId="15" fillId="0" borderId="40" xfId="82" applyFont="1" applyBorder="1" applyAlignment="1">
      <alignment horizontal="center"/>
    </xf>
    <xf numFmtId="0" fontId="15" fillId="0" borderId="41" xfId="82" applyFont="1" applyBorder="1" applyAlignment="1">
      <alignment horizontal="center"/>
    </xf>
    <xf numFmtId="0" fontId="15" fillId="0" borderId="47" xfId="82" applyFont="1" applyBorder="1" applyAlignment="1">
      <alignment horizontal="center"/>
    </xf>
    <xf numFmtId="0" fontId="15" fillId="0" borderId="44" xfId="82" applyFont="1" applyFill="1" applyBorder="1" applyAlignment="1">
      <alignment horizontal="center"/>
    </xf>
    <xf numFmtId="0" fontId="15" fillId="0" borderId="0" xfId="82" applyFont="1" applyFill="1" applyBorder="1" applyAlignment="1">
      <alignment horizontal="center"/>
    </xf>
    <xf numFmtId="0" fontId="15" fillId="0" borderId="43" xfId="82" applyFont="1" applyFill="1" applyBorder="1" applyAlignment="1">
      <alignment horizontal="center"/>
    </xf>
    <xf numFmtId="0" fontId="15" fillId="0" borderId="40" xfId="82" applyFont="1" applyFill="1" applyBorder="1" applyAlignment="1">
      <alignment horizontal="center"/>
    </xf>
    <xf numFmtId="0" fontId="66" fillId="0" borderId="41" xfId="82" applyFont="1" applyFill="1" applyBorder="1" applyAlignment="1">
      <alignment horizontal="center"/>
    </xf>
    <xf numFmtId="0" fontId="15" fillId="0" borderId="41" xfId="82" applyFont="1" applyFill="1" applyBorder="1" applyAlignment="1">
      <alignment horizontal="center"/>
    </xf>
    <xf numFmtId="0" fontId="15" fillId="0" borderId="47" xfId="82" applyFont="1" applyFill="1" applyBorder="1" applyAlignment="1">
      <alignment horizontal="center"/>
    </xf>
    <xf numFmtId="164" fontId="74" fillId="0" borderId="0" xfId="44" applyFont="1" applyAlignment="1" applyProtection="1">
      <alignment horizontal="right"/>
    </xf>
    <xf numFmtId="164" fontId="38" fillId="0" borderId="49" xfId="44" applyFont="1" applyBorder="1" applyAlignment="1">
      <alignment shrinkToFit="1"/>
    </xf>
    <xf numFmtId="164" fontId="38" fillId="19" borderId="50" xfId="44" applyFont="1" applyFill="1" applyBorder="1" applyAlignment="1">
      <alignment horizontal="left"/>
    </xf>
    <xf numFmtId="164" fontId="38" fillId="19" borderId="50" xfId="44" applyFont="1" applyFill="1" applyBorder="1"/>
    <xf numFmtId="164" fontId="38" fillId="19" borderId="50" xfId="44" applyFont="1" applyFill="1" applyBorder="1" applyAlignment="1">
      <alignment shrinkToFit="1"/>
    </xf>
    <xf numFmtId="164" fontId="38" fillId="0" borderId="50" xfId="44" applyFont="1" applyBorder="1" applyAlignment="1">
      <alignment shrinkToFit="1"/>
    </xf>
    <xf numFmtId="164" fontId="38" fillId="0" borderId="50" xfId="44" applyFont="1" applyBorder="1" applyAlignment="1">
      <alignment horizontal="left" shrinkToFit="1"/>
    </xf>
    <xf numFmtId="164" fontId="38" fillId="19" borderId="50" xfId="44" applyFont="1" applyFill="1" applyBorder="1" applyAlignment="1">
      <alignment horizontal="center"/>
    </xf>
    <xf numFmtId="164" fontId="38" fillId="0" borderId="48" xfId="44" applyFont="1" applyBorder="1" applyAlignment="1">
      <alignment shrinkToFit="1"/>
    </xf>
    <xf numFmtId="164" fontId="37" fillId="0" borderId="48" xfId="44" applyFont="1" applyBorder="1" applyAlignment="1">
      <alignment horizontal="center" shrinkToFit="1"/>
    </xf>
    <xf numFmtId="164" fontId="41" fillId="0" borderId="48" xfId="44" applyFont="1" applyBorder="1" applyAlignment="1">
      <alignment horizontal="center"/>
    </xf>
    <xf numFmtId="164" fontId="70" fillId="0" borderId="0" xfId="44" applyFont="1" applyAlignment="1" applyProtection="1">
      <alignment horizontal="left"/>
    </xf>
    <xf numFmtId="164" fontId="71" fillId="0" borderId="0" xfId="44" applyFont="1" applyProtection="1"/>
    <xf numFmtId="164" fontId="75" fillId="0" borderId="0" xfId="44" applyFont="1" applyAlignment="1" applyProtection="1">
      <alignment horizontal="center"/>
    </xf>
    <xf numFmtId="164" fontId="76" fillId="0" borderId="0" xfId="44" applyFont="1" applyAlignment="1" applyProtection="1">
      <alignment horizontal="center"/>
    </xf>
    <xf numFmtId="164" fontId="77" fillId="19" borderId="49" xfId="44" applyFont="1" applyFill="1" applyBorder="1" applyAlignment="1">
      <alignment horizontal="center" shrinkToFit="1"/>
    </xf>
    <xf numFmtId="164" fontId="77" fillId="19" borderId="50" xfId="44" applyFont="1" applyFill="1" applyBorder="1" applyAlignment="1">
      <alignment horizontal="center" shrinkToFit="1"/>
    </xf>
    <xf numFmtId="164" fontId="77" fillId="0" borderId="50" xfId="44" applyFont="1" applyBorder="1" applyAlignment="1">
      <alignment horizontal="center" shrinkToFit="1"/>
    </xf>
    <xf numFmtId="164" fontId="38" fillId="19" borderId="49" xfId="44" applyFont="1" applyFill="1" applyBorder="1" applyAlignment="1">
      <alignment horizontal="center"/>
    </xf>
    <xf numFmtId="164" fontId="77" fillId="19" borderId="14" xfId="44" applyFont="1" applyFill="1" applyBorder="1" applyAlignment="1">
      <alignment horizontal="center" shrinkToFit="1"/>
    </xf>
    <xf numFmtId="164" fontId="38" fillId="19" borderId="14" xfId="44" applyFont="1" applyFill="1" applyBorder="1" applyAlignment="1">
      <alignment horizontal="center"/>
    </xf>
    <xf numFmtId="164" fontId="40" fillId="0" borderId="50" xfId="44" applyFont="1" applyBorder="1" applyAlignment="1">
      <alignment shrinkToFit="1"/>
    </xf>
    <xf numFmtId="164" fontId="40" fillId="0" borderId="51" xfId="44" applyFont="1" applyBorder="1" applyAlignment="1">
      <alignment shrinkToFit="1"/>
    </xf>
    <xf numFmtId="164" fontId="28" fillId="0" borderId="0" xfId="44" applyFont="1" applyFill="1" applyAlignment="1" applyProtection="1">
      <alignment horizontal="center"/>
    </xf>
    <xf numFmtId="164" fontId="78" fillId="0" borderId="14" xfId="44" applyFont="1" applyBorder="1" applyAlignment="1">
      <alignment horizontal="center" shrinkToFit="1"/>
    </xf>
    <xf numFmtId="164" fontId="40" fillId="0" borderId="27" xfId="44" applyFont="1" applyBorder="1" applyAlignment="1">
      <alignment shrinkToFit="1"/>
    </xf>
    <xf numFmtId="164" fontId="78" fillId="0" borderId="27" xfId="44" applyFont="1" applyBorder="1" applyAlignment="1">
      <alignment horizontal="center" shrinkToFit="1"/>
    </xf>
    <xf numFmtId="164" fontId="38" fillId="0" borderId="44" xfId="44" applyFont="1" applyBorder="1" applyAlignment="1">
      <alignment shrinkToFit="1"/>
    </xf>
    <xf numFmtId="164" fontId="37" fillId="0" borderId="43" xfId="44" applyFont="1" applyBorder="1" applyAlignment="1">
      <alignment horizontal="center" shrinkToFit="1"/>
    </xf>
    <xf numFmtId="164" fontId="38" fillId="0" borderId="44" xfId="44" applyFont="1" applyBorder="1" applyAlignment="1">
      <alignment horizontal="center"/>
    </xf>
    <xf numFmtId="164" fontId="40" fillId="0" borderId="14" xfId="44" applyFont="1" applyBorder="1" applyAlignment="1">
      <alignment shrinkToFit="1"/>
    </xf>
    <xf numFmtId="164" fontId="67" fillId="0" borderId="43" xfId="44" applyFont="1" applyBorder="1" applyAlignment="1">
      <alignment horizontal="center"/>
    </xf>
    <xf numFmtId="0" fontId="78" fillId="0" borderId="35" xfId="82" applyFont="1" applyFill="1" applyBorder="1" applyAlignment="1">
      <alignment horizontal="center" shrinkToFit="1"/>
    </xf>
    <xf numFmtId="0" fontId="38" fillId="0" borderId="35" xfId="82" applyFont="1" applyFill="1" applyBorder="1" applyAlignment="1">
      <alignment shrinkToFit="1"/>
    </xf>
    <xf numFmtId="164" fontId="37" fillId="0" borderId="44" xfId="44" applyFont="1" applyBorder="1" applyAlignment="1">
      <alignment horizontal="center" shrinkToFit="1"/>
    </xf>
    <xf numFmtId="164" fontId="38" fillId="0" borderId="42" xfId="44" applyFont="1" applyBorder="1" applyAlignment="1">
      <alignment horizontal="center"/>
    </xf>
    <xf numFmtId="164" fontId="38" fillId="0" borderId="43" xfId="44" applyFont="1" applyBorder="1" applyAlignment="1">
      <alignment shrinkToFit="1"/>
    </xf>
    <xf numFmtId="0" fontId="78" fillId="0" borderId="27" xfId="82" applyFont="1" applyFill="1" applyBorder="1" applyAlignment="1">
      <alignment horizontal="center" shrinkToFit="1"/>
    </xf>
    <xf numFmtId="0" fontId="38" fillId="0" borderId="27" xfId="82" applyFont="1" applyFill="1" applyBorder="1" applyAlignment="1">
      <alignment shrinkToFit="1"/>
    </xf>
    <xf numFmtId="1" fontId="38" fillId="0" borderId="27" xfId="82" applyNumberFormat="1" applyFont="1" applyFill="1" applyBorder="1" applyAlignment="1">
      <alignment horizontal="center"/>
    </xf>
    <xf numFmtId="164" fontId="38" fillId="0" borderId="52" xfId="44" applyFont="1" applyBorder="1" applyAlignment="1">
      <alignment shrinkToFit="1"/>
    </xf>
    <xf numFmtId="0" fontId="78" fillId="0" borderId="14" xfId="82" applyFont="1" applyFill="1" applyBorder="1" applyAlignment="1">
      <alignment horizontal="center" shrinkToFit="1"/>
    </xf>
    <xf numFmtId="0" fontId="38" fillId="0" borderId="14" xfId="82" applyFont="1" applyFill="1" applyBorder="1" applyAlignment="1">
      <alignment shrinkToFit="1"/>
    </xf>
    <xf numFmtId="0" fontId="43" fillId="0" borderId="35" xfId="82" applyFont="1" applyFill="1" applyBorder="1" applyAlignment="1">
      <alignment horizontal="center"/>
    </xf>
    <xf numFmtId="0" fontId="43" fillId="0" borderId="27" xfId="82" applyFont="1" applyFill="1" applyBorder="1" applyAlignment="1">
      <alignment horizontal="center"/>
    </xf>
    <xf numFmtId="0" fontId="43" fillId="0" borderId="14" xfId="82" applyFont="1" applyFill="1" applyBorder="1" applyAlignment="1">
      <alignment horizontal="center"/>
    </xf>
    <xf numFmtId="0" fontId="34" fillId="0" borderId="14" xfId="82" applyFont="1" applyBorder="1" applyAlignment="1">
      <alignment horizontal="center"/>
    </xf>
    <xf numFmtId="164" fontId="38" fillId="0" borderId="50" xfId="44" applyFont="1" applyFill="1" applyBorder="1" applyAlignment="1">
      <alignment horizontal="center"/>
    </xf>
    <xf numFmtId="164" fontId="77" fillId="0" borderId="50" xfId="44" applyFont="1" applyFill="1" applyBorder="1" applyAlignment="1">
      <alignment horizontal="center" shrinkToFit="1"/>
    </xf>
    <xf numFmtId="164" fontId="38" fillId="0" borderId="35" xfId="44" applyFont="1" applyFill="1" applyBorder="1" applyAlignment="1">
      <alignment shrinkToFit="1"/>
    </xf>
    <xf numFmtId="164" fontId="79" fillId="0" borderId="14" xfId="44" applyFont="1" applyBorder="1" applyAlignment="1">
      <alignment horizontal="center" shrinkToFit="1"/>
    </xf>
    <xf numFmtId="164" fontId="21" fillId="19" borderId="13" xfId="44" applyFill="1" applyBorder="1" applyAlignment="1">
      <alignment horizontal="center" vertical="center"/>
    </xf>
    <xf numFmtId="164" fontId="69" fillId="0" borderId="31" xfId="44" applyFont="1" applyBorder="1" applyAlignment="1" applyProtection="1">
      <alignment horizontal="center"/>
    </xf>
    <xf numFmtId="164" fontId="69" fillId="0" borderId="32" xfId="44" applyFont="1" applyBorder="1" applyAlignment="1" applyProtection="1">
      <alignment horizontal="center"/>
    </xf>
    <xf numFmtId="169" fontId="35" fillId="0" borderId="12" xfId="44" applyNumberFormat="1" applyFont="1" applyFill="1" applyBorder="1" applyAlignment="1" applyProtection="1">
      <alignment horizontal="center" shrinkToFit="1"/>
    </xf>
    <xf numFmtId="164" fontId="38" fillId="0" borderId="50" xfId="44" applyFont="1" applyFill="1" applyBorder="1" applyAlignment="1">
      <alignment shrinkToFit="1"/>
    </xf>
  </cellXfs>
  <cellStyles count="90">
    <cellStyle name="20% — akcent 1 2" xfId="48"/>
    <cellStyle name="20% — akcent 2 2" xfId="49"/>
    <cellStyle name="20% — akcent 3 2" xfId="50"/>
    <cellStyle name="20% — akcent 4 2" xfId="51"/>
    <cellStyle name="20% — akcent 5 2" xfId="52"/>
    <cellStyle name="20% — akcent 6 2" xfId="53"/>
    <cellStyle name="40% — akcent 1 2" xfId="54"/>
    <cellStyle name="40% — akcent 2 2" xfId="55"/>
    <cellStyle name="40% — akcent 3 2" xfId="56"/>
    <cellStyle name="40% — akcent 4 2" xfId="57"/>
    <cellStyle name="40% — akcent 5 2" xfId="58"/>
    <cellStyle name="40% — akcent 6 2" xfId="59"/>
    <cellStyle name="60% — akcent 1 2" xfId="60"/>
    <cellStyle name="60% — akcent 2 2" xfId="61"/>
    <cellStyle name="60% — akcent 3 2" xfId="62"/>
    <cellStyle name="60% — akcent 4 2" xfId="63"/>
    <cellStyle name="60% — akcent 5 2" xfId="64"/>
    <cellStyle name="60% — akcent 6 2" xfId="65"/>
    <cellStyle name="Akcent 1 2" xfId="66"/>
    <cellStyle name="Akcent 2 2" xfId="67"/>
    <cellStyle name="Akcent 3 2" xfId="68"/>
    <cellStyle name="Akcent 4 2" xfId="69"/>
    <cellStyle name="Akcent 5 2" xfId="70"/>
    <cellStyle name="Akcent 6 2" xfId="71"/>
    <cellStyle name="Dane wejściowe 2" xfId="72"/>
    <cellStyle name="Dane wyjściowe 2" xfId="73"/>
    <cellStyle name="Dobry 2" xfId="74"/>
    <cellStyle name="Excel Built-in 20% - Accent1" xfId="1"/>
    <cellStyle name="Excel Built-in 20% - Accent2" xfId="2"/>
    <cellStyle name="Excel Built-in 20% - Accent3" xfId="3"/>
    <cellStyle name="Excel Built-in 20% - Accent4" xfId="4"/>
    <cellStyle name="Excel Built-in 20% - Accent5" xfId="5"/>
    <cellStyle name="Excel Built-in 20% - Accent6" xfId="6"/>
    <cellStyle name="Excel Built-in 40% - Accent1" xfId="7"/>
    <cellStyle name="Excel Built-in 40% - Accent2" xfId="8"/>
    <cellStyle name="Excel Built-in 40% - Accent3" xfId="9"/>
    <cellStyle name="Excel Built-in 40% - Accent4" xfId="10"/>
    <cellStyle name="Excel Built-in 40% - Accent5" xfId="11"/>
    <cellStyle name="Excel Built-in 40% - Accent6" xfId="12"/>
    <cellStyle name="Excel Built-in 60% - Accent1" xfId="13"/>
    <cellStyle name="Excel Built-in 60% - Accent2" xfId="14"/>
    <cellStyle name="Excel Built-in 60% - Accent3" xfId="15"/>
    <cellStyle name="Excel Built-in 60% - Accent4" xfId="16"/>
    <cellStyle name="Excel Built-in 60% - Accent5" xfId="17"/>
    <cellStyle name="Excel Built-in 60% - Accent6" xfId="18"/>
    <cellStyle name="Excel Built-in Accent1" xfId="19"/>
    <cellStyle name="Excel Built-in Accent2" xfId="20"/>
    <cellStyle name="Excel Built-in Accent3" xfId="21"/>
    <cellStyle name="Excel Built-in Accent4" xfId="22"/>
    <cellStyle name="Excel Built-in Accent5" xfId="23"/>
    <cellStyle name="Excel Built-in Accent6" xfId="24"/>
    <cellStyle name="Excel Built-in Bad" xfId="25"/>
    <cellStyle name="Excel Built-in Calculation" xfId="26"/>
    <cellStyle name="Excel Built-in Check Cell" xfId="27"/>
    <cellStyle name="Excel Built-in Explanatory Text" xfId="28"/>
    <cellStyle name="Excel Built-in Good" xfId="29"/>
    <cellStyle name="Excel Built-in Heading 1" xfId="30"/>
    <cellStyle name="Excel Built-in Heading 2" xfId="31"/>
    <cellStyle name="Excel Built-in Heading 3" xfId="32"/>
    <cellStyle name="Excel Built-in Heading 4" xfId="33"/>
    <cellStyle name="Excel Built-in Input" xfId="34"/>
    <cellStyle name="Excel Built-in Linked Cell" xfId="35"/>
    <cellStyle name="Excel Built-in Neutral" xfId="36"/>
    <cellStyle name="Excel Built-in Note" xfId="37"/>
    <cellStyle name="Excel Built-in Output" xfId="38"/>
    <cellStyle name="Excel Built-in Title" xfId="39"/>
    <cellStyle name="Excel Built-in Total" xfId="40"/>
    <cellStyle name="Excel Built-in Warning Text" xfId="41"/>
    <cellStyle name="Heading" xfId="42"/>
    <cellStyle name="Heading1" xfId="43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y 2" xfId="81"/>
    <cellStyle name="Normalny" xfId="0" builtinId="0" customBuiltin="1"/>
    <cellStyle name="Normalny 2" xfId="47"/>
    <cellStyle name="Normalny_plany_niestacjonarne_WPiT 2014-2015 lato 02.02.15" xfId="44"/>
    <cellStyle name="Normalny_plany_niestacjonarne_WPiT 2014-2015 lato 02.02.15 2" xfId="82"/>
    <cellStyle name="Obliczenia 2" xfId="83"/>
    <cellStyle name="Result" xfId="45"/>
    <cellStyle name="Result2" xfId="46"/>
    <cellStyle name="Suma 2" xfId="84"/>
    <cellStyle name="Tekst objaśnienia 2" xfId="85"/>
    <cellStyle name="Tekst ostrzeżenia 2" xfId="86"/>
    <cellStyle name="Tytuł 2" xfId="87"/>
    <cellStyle name="Uwaga 2" xfId="88"/>
    <cellStyle name="Zły 2" xfId="89"/>
  </cellStyles>
  <dxfs count="0"/>
  <tableStyles count="0" defaultTableStyle="TableStyleMedium2" defaultPivotStyle="PivotStyleLight16"/>
  <colors>
    <mruColors>
      <color rgb="FFFF66FF"/>
      <color rgb="FFCCFFFF"/>
      <color rgb="FFCCCCFF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"/>
  <sheetViews>
    <sheetView workbookViewId="0"/>
  </sheetViews>
  <sheetFormatPr defaultRowHeight="14.25"/>
  <cols>
    <col min="1" max="1024" width="8.5" customWidth="1"/>
    <col min="1025" max="1025" width="9" customWidth="1"/>
  </cols>
  <sheetData>
    <row r="1" spans="1:13">
      <c r="A1" s="1"/>
      <c r="B1" s="2"/>
      <c r="C1" s="3"/>
      <c r="D1" s="3"/>
      <c r="E1" s="4"/>
      <c r="F1" s="5"/>
      <c r="G1" s="6"/>
      <c r="H1" s="7"/>
      <c r="J1" s="8"/>
      <c r="K1" s="9"/>
      <c r="L1" s="10"/>
      <c r="M1" s="11"/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/>
  </sheetViews>
  <sheetFormatPr defaultRowHeight="14.25"/>
  <cols>
    <col min="1" max="1" width="11.125" customWidth="1"/>
    <col min="2" max="2" width="15.625" customWidth="1"/>
    <col min="3" max="3" width="8" customWidth="1"/>
    <col min="4" max="4" width="3" customWidth="1"/>
    <col min="5" max="5" width="7.125" customWidth="1"/>
    <col min="6" max="1024" width="8" customWidth="1"/>
    <col min="1025" max="1025" width="9" customWidth="1"/>
  </cols>
  <sheetData>
    <row r="1" spans="1:2">
      <c r="A1" s="12" t="s">
        <v>0</v>
      </c>
      <c r="B1" s="12" t="s">
        <v>1</v>
      </c>
    </row>
    <row r="2" spans="1:2">
      <c r="A2" s="13">
        <v>1</v>
      </c>
      <c r="B2" s="14" t="s">
        <v>2</v>
      </c>
    </row>
    <row r="3" spans="1:2">
      <c r="A3" s="13">
        <v>2</v>
      </c>
      <c r="B3" s="14" t="s">
        <v>3</v>
      </c>
    </row>
    <row r="4" spans="1:2">
      <c r="A4" s="13">
        <v>3</v>
      </c>
      <c r="B4" s="14" t="s">
        <v>4</v>
      </c>
    </row>
    <row r="5" spans="1:2">
      <c r="A5" s="13">
        <v>4</v>
      </c>
      <c r="B5" s="13" t="s">
        <v>5</v>
      </c>
    </row>
    <row r="6" spans="1:2">
      <c r="A6" s="13">
        <v>5</v>
      </c>
      <c r="B6" s="13" t="s">
        <v>6</v>
      </c>
    </row>
    <row r="7" spans="1:2">
      <c r="A7" s="13">
        <v>6</v>
      </c>
      <c r="B7" s="13" t="s">
        <v>7</v>
      </c>
    </row>
    <row r="8" spans="1:2">
      <c r="A8" s="13" t="s">
        <v>8</v>
      </c>
      <c r="B8" s="13" t="s">
        <v>9</v>
      </c>
    </row>
    <row r="9" spans="1:2">
      <c r="A9" s="13">
        <v>7</v>
      </c>
      <c r="B9" s="14" t="s">
        <v>10</v>
      </c>
    </row>
    <row r="10" spans="1:2">
      <c r="A10" s="13">
        <v>8</v>
      </c>
      <c r="B10" s="14" t="s">
        <v>11</v>
      </c>
    </row>
    <row r="11" spans="1:2">
      <c r="A11" s="13">
        <v>9</v>
      </c>
      <c r="B11" s="14" t="s">
        <v>12</v>
      </c>
    </row>
    <row r="12" spans="1:2">
      <c r="A12" s="13">
        <v>10</v>
      </c>
      <c r="B12" s="13" t="s">
        <v>13</v>
      </c>
    </row>
    <row r="13" spans="1:2">
      <c r="A13" s="13">
        <v>11</v>
      </c>
      <c r="B13" s="13" t="s">
        <v>14</v>
      </c>
    </row>
    <row r="14" spans="1:2">
      <c r="A14" s="13">
        <v>12</v>
      </c>
      <c r="B14" s="13" t="s">
        <v>15</v>
      </c>
    </row>
    <row r="15" spans="1:2">
      <c r="A15" s="15">
        <v>13</v>
      </c>
      <c r="B15" s="15" t="s">
        <v>16</v>
      </c>
    </row>
    <row r="16" spans="1:2">
      <c r="A16" s="13">
        <v>14</v>
      </c>
      <c r="B16" s="13" t="s">
        <v>17</v>
      </c>
    </row>
    <row r="17" spans="1:2">
      <c r="A17" s="15">
        <v>15</v>
      </c>
      <c r="B17" s="15" t="s">
        <v>18</v>
      </c>
    </row>
  </sheetData>
  <pageMargins left="0.75000000000000011" right="0.75000000000000011" top="1.393700787401575" bottom="1.393700787401575" header="1" footer="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G143"/>
  <sheetViews>
    <sheetView tabSelected="1" topLeftCell="A88" zoomScale="136" zoomScaleNormal="136" workbookViewId="0">
      <selection activeCell="F127" sqref="F127"/>
    </sheetView>
  </sheetViews>
  <sheetFormatPr defaultRowHeight="14.25"/>
  <cols>
    <col min="1" max="1" width="9.5" style="17" customWidth="1"/>
    <col min="2" max="2" width="9" style="17" customWidth="1"/>
    <col min="3" max="3" width="6.5" style="17" customWidth="1"/>
    <col min="4" max="4" width="2.625" style="17" customWidth="1"/>
    <col min="5" max="5" width="6.625" style="17" customWidth="1"/>
    <col min="6" max="6" width="53.625" style="17" customWidth="1"/>
    <col min="7" max="7" width="7.625" style="18" customWidth="1"/>
    <col min="8" max="8" width="21.625" style="19" customWidth="1"/>
    <col min="9" max="9" width="10.75" style="20" customWidth="1"/>
    <col min="10" max="10" width="8.625" style="17" customWidth="1"/>
    <col min="11" max="11" width="11.875" style="17" customWidth="1"/>
    <col min="12" max="12" width="6.75" style="17" customWidth="1"/>
    <col min="13" max="13" width="7" style="17" customWidth="1"/>
    <col min="14" max="14" width="11.125" style="17" customWidth="1"/>
    <col min="15" max="1021" width="8.5" style="17" customWidth="1"/>
    <col min="1022" max="1022" width="9" customWidth="1"/>
  </cols>
  <sheetData>
    <row r="1" spans="1:32" ht="18.75">
      <c r="A1" s="16" t="s">
        <v>61</v>
      </c>
    </row>
    <row r="2" spans="1:32" ht="23.25">
      <c r="A2" s="21" t="s">
        <v>19</v>
      </c>
      <c r="B2" s="22" t="s">
        <v>20</v>
      </c>
      <c r="F2" s="185" t="s">
        <v>40</v>
      </c>
      <c r="G2" s="53"/>
      <c r="H2" s="52"/>
      <c r="I2" s="237" t="s">
        <v>35</v>
      </c>
      <c r="J2" s="238"/>
    </row>
    <row r="3" spans="1:32" ht="27.75">
      <c r="A3" s="21" t="s">
        <v>58</v>
      </c>
      <c r="B3" s="112" t="s">
        <v>59</v>
      </c>
      <c r="C3" s="157"/>
      <c r="D3" s="158"/>
      <c r="E3" s="158"/>
      <c r="F3" s="208"/>
      <c r="G3" s="31"/>
      <c r="H3" s="52"/>
      <c r="I3" s="154" t="s">
        <v>42</v>
      </c>
      <c r="J3" s="198" t="s">
        <v>60</v>
      </c>
    </row>
    <row r="4" spans="1:32" ht="23.25">
      <c r="A4" s="21" t="s">
        <v>21</v>
      </c>
      <c r="B4" s="113" t="s">
        <v>41</v>
      </c>
      <c r="F4" s="85" t="s">
        <v>36</v>
      </c>
      <c r="G4" s="32"/>
      <c r="H4" s="239">
        <v>45925</v>
      </c>
      <c r="I4" s="24"/>
    </row>
    <row r="5" spans="1:32" ht="23.25">
      <c r="A5" s="21" t="s">
        <v>22</v>
      </c>
      <c r="B5" s="196" t="s">
        <v>39</v>
      </c>
      <c r="C5" s="197"/>
      <c r="F5" s="57"/>
      <c r="G5" s="23"/>
      <c r="H5" s="111"/>
      <c r="I5" s="26"/>
      <c r="J5" s="27"/>
      <c r="K5" s="28"/>
    </row>
    <row r="6" spans="1:32" ht="19.5" thickBot="1">
      <c r="A6" s="21"/>
      <c r="B6" s="25"/>
      <c r="F6" s="57"/>
      <c r="G6" s="29"/>
      <c r="K6" s="119"/>
      <c r="L6" s="119"/>
      <c r="M6" s="119"/>
    </row>
    <row r="7" spans="1:32" s="30" customFormat="1" ht="24.75" thickBot="1">
      <c r="A7" s="43" t="s">
        <v>23</v>
      </c>
      <c r="B7" s="33" t="s">
        <v>32</v>
      </c>
      <c r="C7" s="236" t="s">
        <v>24</v>
      </c>
      <c r="D7" s="236"/>
      <c r="E7" s="236"/>
      <c r="F7" s="43" t="s">
        <v>25</v>
      </c>
      <c r="G7" s="34" t="s">
        <v>26</v>
      </c>
      <c r="H7" s="34" t="s">
        <v>27</v>
      </c>
      <c r="I7" s="35" t="s">
        <v>28</v>
      </c>
      <c r="J7" s="36" t="s">
        <v>31</v>
      </c>
      <c r="K7" s="119"/>
      <c r="L7" s="119"/>
      <c r="M7" s="119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</row>
    <row r="8" spans="1:32" s="30" customFormat="1" ht="12.75">
      <c r="A8" s="75">
        <v>45934</v>
      </c>
      <c r="B8" s="64" t="str">
        <f t="shared" ref="B8:B92" si="0">IF(WEEKDAY(A8,2)=5,"piątek",IF(WEEKDAY(A8,2)=6,"sobota",IF(WEEKDAY(A8,2)=7,"niedziela","Błąd")))</f>
        <v>sobota</v>
      </c>
      <c r="C8" s="101">
        <v>0.33333333333333331</v>
      </c>
      <c r="D8" s="54" t="s">
        <v>29</v>
      </c>
      <c r="E8" s="104">
        <v>0.43402777777777779</v>
      </c>
      <c r="F8" s="73" t="s">
        <v>34</v>
      </c>
      <c r="G8" s="50" t="s">
        <v>70</v>
      </c>
      <c r="H8" s="72" t="s">
        <v>67</v>
      </c>
      <c r="I8" s="48" t="s">
        <v>71</v>
      </c>
      <c r="J8" s="49">
        <v>3</v>
      </c>
      <c r="K8" s="119"/>
      <c r="L8" s="119"/>
      <c r="M8" s="119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</row>
    <row r="9" spans="1:32" s="30" customFormat="1" ht="12.75">
      <c r="A9" s="76">
        <v>45934</v>
      </c>
      <c r="B9" s="56" t="str">
        <f t="shared" si="0"/>
        <v>sobota</v>
      </c>
      <c r="C9" s="102">
        <v>0.44097222222222227</v>
      </c>
      <c r="D9" s="55" t="s">
        <v>29</v>
      </c>
      <c r="E9" s="105">
        <v>0.54166666666666663</v>
      </c>
      <c r="F9" s="70" t="s">
        <v>33</v>
      </c>
      <c r="G9" s="37" t="s">
        <v>70</v>
      </c>
      <c r="H9" s="86" t="s">
        <v>68</v>
      </c>
      <c r="I9" s="39" t="s">
        <v>71</v>
      </c>
      <c r="J9" s="38">
        <v>3</v>
      </c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</row>
    <row r="10" spans="1:32" s="30" customFormat="1" ht="12.75">
      <c r="A10" s="76">
        <v>45934</v>
      </c>
      <c r="B10" s="56" t="str">
        <f t="shared" si="0"/>
        <v>sobota</v>
      </c>
      <c r="C10" s="102">
        <v>0.5625</v>
      </c>
      <c r="D10" s="55" t="s">
        <v>29</v>
      </c>
      <c r="E10" s="105">
        <v>0.66319444444444442</v>
      </c>
      <c r="F10" s="45" t="s">
        <v>52</v>
      </c>
      <c r="G10" s="37" t="s">
        <v>70</v>
      </c>
      <c r="H10" s="86" t="s">
        <v>53</v>
      </c>
      <c r="I10" s="39" t="s">
        <v>71</v>
      </c>
      <c r="J10" s="38">
        <v>3</v>
      </c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</row>
    <row r="11" spans="1:32" s="30" customFormat="1" ht="12.75" customHeight="1">
      <c r="A11" s="76">
        <v>45934</v>
      </c>
      <c r="B11" s="56" t="str">
        <f t="shared" si="0"/>
        <v>sobota</v>
      </c>
      <c r="C11" s="102">
        <v>0.67013888888888884</v>
      </c>
      <c r="D11" s="55" t="s">
        <v>29</v>
      </c>
      <c r="E11" s="105">
        <v>0.77083333333333337</v>
      </c>
      <c r="F11" s="45" t="s">
        <v>54</v>
      </c>
      <c r="G11" s="37" t="s">
        <v>70</v>
      </c>
      <c r="H11" s="44" t="s">
        <v>53</v>
      </c>
      <c r="I11" s="39" t="s">
        <v>71</v>
      </c>
      <c r="J11" s="38">
        <v>3</v>
      </c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</row>
    <row r="12" spans="1:32" s="30" customFormat="1" ht="12.75" customHeight="1" thickBot="1">
      <c r="A12" s="76">
        <v>45934</v>
      </c>
      <c r="B12" s="65" t="str">
        <f t="shared" si="0"/>
        <v>sobota</v>
      </c>
      <c r="C12" s="103">
        <v>0.77777777777777779</v>
      </c>
      <c r="D12" s="90" t="s">
        <v>29</v>
      </c>
      <c r="E12" s="106">
        <v>0.87847222222222221</v>
      </c>
      <c r="F12" s="95" t="s">
        <v>63</v>
      </c>
      <c r="G12" s="209" t="s">
        <v>72</v>
      </c>
      <c r="H12" s="86" t="s">
        <v>69</v>
      </c>
      <c r="I12" s="39" t="s">
        <v>71</v>
      </c>
      <c r="J12" s="38">
        <v>3</v>
      </c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</row>
    <row r="13" spans="1:32" s="30" customFormat="1" ht="12.75" customHeight="1">
      <c r="A13" s="78">
        <v>45935</v>
      </c>
      <c r="B13" s="161" t="str">
        <f t="shared" si="0"/>
        <v>niedziela</v>
      </c>
      <c r="C13" s="101">
        <v>0.33333333333333331</v>
      </c>
      <c r="D13" s="175" t="s">
        <v>29</v>
      </c>
      <c r="E13" s="101">
        <v>0.43402777777777779</v>
      </c>
      <c r="F13" s="69" t="s">
        <v>47</v>
      </c>
      <c r="G13" s="50" t="s">
        <v>70</v>
      </c>
      <c r="H13" s="72" t="s">
        <v>73</v>
      </c>
      <c r="I13" s="48" t="s">
        <v>71</v>
      </c>
      <c r="J13" s="49">
        <v>3</v>
      </c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</row>
    <row r="14" spans="1:32" s="30" customFormat="1" ht="12.75" customHeight="1">
      <c r="A14" s="79">
        <v>45935</v>
      </c>
      <c r="B14" s="161" t="str">
        <f t="shared" si="0"/>
        <v>niedziela</v>
      </c>
      <c r="C14" s="102">
        <v>0.44097222222222227</v>
      </c>
      <c r="D14" s="176" t="s">
        <v>29</v>
      </c>
      <c r="E14" s="102">
        <v>0.54166666666666663</v>
      </c>
      <c r="F14" s="70" t="s">
        <v>49</v>
      </c>
      <c r="G14" s="71" t="s">
        <v>70</v>
      </c>
      <c r="H14" s="70" t="s">
        <v>50</v>
      </c>
      <c r="I14" s="109" t="s">
        <v>71</v>
      </c>
      <c r="J14" s="38">
        <v>3</v>
      </c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</row>
    <row r="15" spans="1:32" s="30" customFormat="1" ht="12.75" customHeight="1">
      <c r="A15" s="79">
        <v>45935</v>
      </c>
      <c r="B15" s="161" t="str">
        <f t="shared" si="0"/>
        <v>niedziela</v>
      </c>
      <c r="C15" s="102">
        <v>0.5625</v>
      </c>
      <c r="D15" s="176" t="s">
        <v>29</v>
      </c>
      <c r="E15" s="102">
        <v>0.66319444444444442</v>
      </c>
      <c r="F15" s="70" t="s">
        <v>34</v>
      </c>
      <c r="G15" s="71" t="s">
        <v>74</v>
      </c>
      <c r="H15" s="70" t="s">
        <v>67</v>
      </c>
      <c r="I15" s="109" t="s">
        <v>71</v>
      </c>
      <c r="J15" s="38">
        <v>3</v>
      </c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</row>
    <row r="16" spans="1:32" s="30" customFormat="1" ht="12.75" customHeight="1">
      <c r="A16" s="79">
        <v>45935</v>
      </c>
      <c r="B16" s="161" t="str">
        <f t="shared" si="0"/>
        <v>niedziela</v>
      </c>
      <c r="C16" s="102">
        <v>0.67013888888888884</v>
      </c>
      <c r="D16" s="176" t="s">
        <v>29</v>
      </c>
      <c r="E16" s="102">
        <v>0.77083333333333337</v>
      </c>
      <c r="F16" s="70" t="s">
        <v>33</v>
      </c>
      <c r="G16" s="37" t="s">
        <v>70</v>
      </c>
      <c r="H16" s="86" t="s">
        <v>68</v>
      </c>
      <c r="I16" s="39" t="s">
        <v>71</v>
      </c>
      <c r="J16" s="38">
        <v>3</v>
      </c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</row>
    <row r="17" spans="1:32" s="30" customFormat="1" ht="12.75" customHeight="1" thickBot="1">
      <c r="A17" s="79">
        <v>45935</v>
      </c>
      <c r="B17" s="161" t="str">
        <f t="shared" si="0"/>
        <v>niedziela</v>
      </c>
      <c r="C17" s="103">
        <v>0.77777777777777779</v>
      </c>
      <c r="D17" s="177" t="s">
        <v>29</v>
      </c>
      <c r="E17" s="103">
        <v>0.87847222222222221</v>
      </c>
      <c r="F17" s="95" t="s">
        <v>63</v>
      </c>
      <c r="G17" s="209" t="s">
        <v>72</v>
      </c>
      <c r="H17" s="86" t="s">
        <v>69</v>
      </c>
      <c r="I17" s="39" t="s">
        <v>71</v>
      </c>
      <c r="J17" s="38">
        <v>3</v>
      </c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</row>
    <row r="18" spans="1:32" s="30" customFormat="1" ht="12.75" customHeight="1">
      <c r="A18" s="75">
        <v>45948</v>
      </c>
      <c r="B18" s="91" t="str">
        <f t="shared" si="0"/>
        <v>sobota</v>
      </c>
      <c r="C18" s="114">
        <v>0.33333333333333331</v>
      </c>
      <c r="D18" s="178" t="s">
        <v>29</v>
      </c>
      <c r="E18" s="114">
        <v>0.43402777777777779</v>
      </c>
      <c r="F18" s="69" t="s">
        <v>43</v>
      </c>
      <c r="G18" s="115" t="s">
        <v>70</v>
      </c>
      <c r="H18" s="116" t="s">
        <v>44</v>
      </c>
      <c r="I18" s="133" t="s">
        <v>71</v>
      </c>
      <c r="J18" s="118">
        <v>3</v>
      </c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</row>
    <row r="19" spans="1:32" s="30" customFormat="1" ht="12.75" customHeight="1">
      <c r="A19" s="76">
        <v>45948</v>
      </c>
      <c r="B19" s="92" t="str">
        <f t="shared" si="0"/>
        <v>sobota</v>
      </c>
      <c r="C19" s="125">
        <v>0.44097222222222227</v>
      </c>
      <c r="D19" s="179" t="s">
        <v>29</v>
      </c>
      <c r="E19" s="125">
        <v>0.54166666666666663</v>
      </c>
      <c r="F19" s="45" t="s">
        <v>52</v>
      </c>
      <c r="G19" s="37" t="s">
        <v>70</v>
      </c>
      <c r="H19" s="86" t="s">
        <v>53</v>
      </c>
      <c r="I19" s="39" t="s">
        <v>71</v>
      </c>
      <c r="J19" s="38">
        <v>3</v>
      </c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</row>
    <row r="20" spans="1:32" s="30" customFormat="1" ht="12.75" customHeight="1">
      <c r="A20" s="76">
        <v>45948</v>
      </c>
      <c r="B20" s="92" t="str">
        <f t="shared" si="0"/>
        <v>sobota</v>
      </c>
      <c r="C20" s="125">
        <v>0.5625</v>
      </c>
      <c r="D20" s="179" t="s">
        <v>29</v>
      </c>
      <c r="E20" s="125">
        <v>0.66319444444444442</v>
      </c>
      <c r="F20" s="70" t="s">
        <v>33</v>
      </c>
      <c r="G20" s="37" t="s">
        <v>70</v>
      </c>
      <c r="H20" s="86" t="s">
        <v>68</v>
      </c>
      <c r="I20" s="39" t="s">
        <v>71</v>
      </c>
      <c r="J20" s="38">
        <v>3</v>
      </c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</row>
    <row r="21" spans="1:32" s="30" customFormat="1" ht="12.75" customHeight="1">
      <c r="A21" s="76">
        <v>45948</v>
      </c>
      <c r="B21" s="92" t="str">
        <f t="shared" si="0"/>
        <v>sobota</v>
      </c>
      <c r="C21" s="125">
        <v>0.67013888888888884</v>
      </c>
      <c r="D21" s="179" t="s">
        <v>29</v>
      </c>
      <c r="E21" s="125">
        <v>0.77083333333333337</v>
      </c>
      <c r="F21" s="45" t="s">
        <v>54</v>
      </c>
      <c r="G21" s="37" t="s">
        <v>70</v>
      </c>
      <c r="H21" s="44" t="s">
        <v>53</v>
      </c>
      <c r="I21" s="39" t="s">
        <v>71</v>
      </c>
      <c r="J21" s="38">
        <v>3</v>
      </c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</row>
    <row r="22" spans="1:32" s="30" customFormat="1" ht="12.75" customHeight="1" thickBot="1">
      <c r="A22" s="76">
        <v>45948</v>
      </c>
      <c r="B22" s="92" t="str">
        <f t="shared" si="0"/>
        <v>sobota</v>
      </c>
      <c r="C22" s="126">
        <v>0.77777777777777779</v>
      </c>
      <c r="D22" s="180" t="s">
        <v>29</v>
      </c>
      <c r="E22" s="126">
        <v>0.87847222222222221</v>
      </c>
      <c r="F22" s="61" t="s">
        <v>34</v>
      </c>
      <c r="G22" s="71" t="s">
        <v>74</v>
      </c>
      <c r="H22" s="70" t="s">
        <v>67</v>
      </c>
      <c r="I22" s="109" t="s">
        <v>71</v>
      </c>
      <c r="J22" s="38">
        <v>3</v>
      </c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</row>
    <row r="23" spans="1:32" s="30" customFormat="1" ht="12.75" customHeight="1">
      <c r="A23" s="81">
        <v>45949</v>
      </c>
      <c r="B23" s="162" t="str">
        <f t="shared" si="0"/>
        <v>niedziela</v>
      </c>
      <c r="C23" s="114">
        <v>0.33333333333333331</v>
      </c>
      <c r="D23" s="178" t="s">
        <v>29</v>
      </c>
      <c r="E23" s="114">
        <v>0.43402777777777779</v>
      </c>
      <c r="F23" s="69" t="s">
        <v>56</v>
      </c>
      <c r="G23" s="115" t="s">
        <v>70</v>
      </c>
      <c r="H23" s="116" t="s">
        <v>75</v>
      </c>
      <c r="I23" s="133" t="s">
        <v>71</v>
      </c>
      <c r="J23" s="118">
        <v>3</v>
      </c>
      <c r="K23" s="119"/>
      <c r="L23" s="119"/>
      <c r="M23" s="119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</row>
    <row r="24" spans="1:32" s="30" customFormat="1" ht="12.75" customHeight="1">
      <c r="A24" s="82">
        <v>45949</v>
      </c>
      <c r="B24" s="163" t="str">
        <f t="shared" si="0"/>
        <v>niedziela</v>
      </c>
      <c r="C24" s="125">
        <v>0.44097222222222227</v>
      </c>
      <c r="D24" s="179" t="s">
        <v>29</v>
      </c>
      <c r="E24" s="125">
        <v>0.54166666666666663</v>
      </c>
      <c r="F24" s="70" t="s">
        <v>33</v>
      </c>
      <c r="G24" s="37" t="s">
        <v>70</v>
      </c>
      <c r="H24" s="86" t="s">
        <v>68</v>
      </c>
      <c r="I24" s="39" t="s">
        <v>71</v>
      </c>
      <c r="J24" s="38">
        <v>3</v>
      </c>
      <c r="K24" s="119"/>
      <c r="L24" s="119"/>
      <c r="M24" s="119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</row>
    <row r="25" spans="1:32" s="30" customFormat="1" ht="12.75" customHeight="1">
      <c r="A25" s="82">
        <v>45949</v>
      </c>
      <c r="B25" s="163" t="str">
        <f t="shared" si="0"/>
        <v>niedziela</v>
      </c>
      <c r="C25" s="125">
        <v>0.5625</v>
      </c>
      <c r="D25" s="179" t="s">
        <v>29</v>
      </c>
      <c r="E25" s="125">
        <v>0.66319444444444442</v>
      </c>
      <c r="F25" s="45" t="s">
        <v>54</v>
      </c>
      <c r="G25" s="37" t="s">
        <v>70</v>
      </c>
      <c r="H25" s="44" t="s">
        <v>53</v>
      </c>
      <c r="I25" s="39" t="s">
        <v>71</v>
      </c>
      <c r="J25" s="38">
        <v>3</v>
      </c>
      <c r="K25" s="119"/>
      <c r="L25" s="119"/>
      <c r="M25" s="119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</row>
    <row r="26" spans="1:32" s="30" customFormat="1" ht="12.75" customHeight="1">
      <c r="A26" s="82">
        <v>45949</v>
      </c>
      <c r="B26" s="163" t="str">
        <f t="shared" si="0"/>
        <v>niedziela</v>
      </c>
      <c r="C26" s="125">
        <v>0.67013888888888884</v>
      </c>
      <c r="D26" s="179" t="s">
        <v>29</v>
      </c>
      <c r="E26" s="125">
        <v>0.77083333333333337</v>
      </c>
      <c r="F26" s="45" t="s">
        <v>52</v>
      </c>
      <c r="G26" s="37" t="s">
        <v>70</v>
      </c>
      <c r="H26" s="86" t="s">
        <v>53</v>
      </c>
      <c r="I26" s="39" t="s">
        <v>71</v>
      </c>
      <c r="J26" s="38">
        <v>3</v>
      </c>
      <c r="K26" s="119"/>
      <c r="L26" s="119"/>
      <c r="M26" s="119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</row>
    <row r="27" spans="1:32" s="30" customFormat="1" ht="12.75" customHeight="1" thickBot="1">
      <c r="A27" s="155">
        <v>45949</v>
      </c>
      <c r="B27" s="163" t="str">
        <f t="shared" si="0"/>
        <v>niedziela</v>
      </c>
      <c r="C27" s="126">
        <v>0.77777777777777779</v>
      </c>
      <c r="D27" s="180" t="s">
        <v>29</v>
      </c>
      <c r="E27" s="126">
        <v>0.87847222222222221</v>
      </c>
      <c r="F27" s="70" t="s">
        <v>49</v>
      </c>
      <c r="G27" s="71" t="s">
        <v>70</v>
      </c>
      <c r="H27" s="70" t="s">
        <v>50</v>
      </c>
      <c r="I27" s="109" t="s">
        <v>71</v>
      </c>
      <c r="J27" s="38">
        <v>3</v>
      </c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</row>
    <row r="28" spans="1:32" s="30" customFormat="1" ht="12.75" customHeight="1">
      <c r="A28" s="75">
        <v>45955</v>
      </c>
      <c r="B28" s="91" t="str">
        <f t="shared" si="0"/>
        <v>sobota</v>
      </c>
      <c r="C28" s="101">
        <v>0.33333333333333331</v>
      </c>
      <c r="D28" s="175" t="s">
        <v>29</v>
      </c>
      <c r="E28" s="104">
        <v>0.43402777777777779</v>
      </c>
      <c r="F28" s="210" t="s">
        <v>64</v>
      </c>
      <c r="G28" s="211" t="s">
        <v>76</v>
      </c>
      <c r="H28" s="212" t="s">
        <v>69</v>
      </c>
      <c r="I28" s="48"/>
      <c r="J28" s="49">
        <v>3</v>
      </c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</row>
    <row r="29" spans="1:32" s="30" customFormat="1" ht="12.75" customHeight="1">
      <c r="A29" s="76">
        <v>45955</v>
      </c>
      <c r="B29" s="164" t="str">
        <f t="shared" si="0"/>
        <v>sobota</v>
      </c>
      <c r="C29" s="102">
        <v>0.44097222222222227</v>
      </c>
      <c r="D29" s="176" t="s">
        <v>29</v>
      </c>
      <c r="E29" s="105">
        <v>0.54166666666666663</v>
      </c>
      <c r="F29" s="45" t="s">
        <v>57</v>
      </c>
      <c r="G29" s="47" t="s">
        <v>76</v>
      </c>
      <c r="H29" s="86" t="s">
        <v>75</v>
      </c>
      <c r="I29" s="96"/>
      <c r="J29" s="46">
        <v>3</v>
      </c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s="30" customFormat="1" ht="12.75" customHeight="1">
      <c r="A30" s="76">
        <v>45955</v>
      </c>
      <c r="B30" s="164" t="str">
        <f t="shared" si="0"/>
        <v>sobota</v>
      </c>
      <c r="C30" s="102">
        <v>0.5625</v>
      </c>
      <c r="D30" s="176" t="s">
        <v>29</v>
      </c>
      <c r="E30" s="105">
        <v>0.66319444444444442</v>
      </c>
      <c r="F30" s="70" t="s">
        <v>37</v>
      </c>
      <c r="G30" s="47" t="s">
        <v>76</v>
      </c>
      <c r="H30" s="86" t="s">
        <v>66</v>
      </c>
      <c r="I30" s="231" t="s">
        <v>79</v>
      </c>
      <c r="J30" s="46">
        <v>3</v>
      </c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</row>
    <row r="31" spans="1:32" s="30" customFormat="1" ht="12.75" customHeight="1">
      <c r="A31" s="76">
        <v>45955</v>
      </c>
      <c r="B31" s="164" t="str">
        <f t="shared" si="0"/>
        <v>sobota</v>
      </c>
      <c r="C31" s="102">
        <v>0.67013888888888884</v>
      </c>
      <c r="D31" s="176" t="s">
        <v>29</v>
      </c>
      <c r="E31" s="105">
        <v>0.77083333333333337</v>
      </c>
      <c r="F31" s="70"/>
      <c r="G31" s="121"/>
      <c r="H31" s="122"/>
      <c r="I31" s="131"/>
      <c r="J31" s="124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</row>
    <row r="32" spans="1:32" s="30" customFormat="1" ht="12.75" customHeight="1" thickBot="1">
      <c r="A32" s="77">
        <v>45955</v>
      </c>
      <c r="B32" s="164" t="str">
        <f t="shared" ref="B32" si="1">IF(WEEKDAY(A32,2)=5,"piątek",IF(WEEKDAY(A32,2)=6,"sobota",IF(WEEKDAY(A32,2)=7,"niedziela","Błąd")))</f>
        <v>sobota</v>
      </c>
      <c r="C32" s="103">
        <v>0.77777777777777779</v>
      </c>
      <c r="D32" s="177" t="s">
        <v>29</v>
      </c>
      <c r="E32" s="106">
        <v>0.87847222222222221</v>
      </c>
      <c r="F32" s="62"/>
      <c r="G32" s="213"/>
      <c r="H32" s="61"/>
      <c r="I32" s="110"/>
      <c r="J32" s="60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</row>
    <row r="33" spans="1:32" s="30" customFormat="1" ht="12.75" customHeight="1">
      <c r="A33" s="78">
        <v>45956</v>
      </c>
      <c r="B33" s="162" t="str">
        <f t="shared" si="0"/>
        <v>niedziela</v>
      </c>
      <c r="C33" s="101">
        <v>0.33333333333333331</v>
      </c>
      <c r="D33" s="93" t="s">
        <v>29</v>
      </c>
      <c r="E33" s="101">
        <v>0.43402777777777779</v>
      </c>
      <c r="F33" s="69"/>
      <c r="G33" s="50"/>
      <c r="H33" s="73"/>
      <c r="I33" s="214"/>
      <c r="J33" s="49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</row>
    <row r="34" spans="1:32" s="30" customFormat="1" ht="12.75" customHeight="1">
      <c r="A34" s="79">
        <v>45956</v>
      </c>
      <c r="B34" s="163" t="str">
        <f t="shared" si="0"/>
        <v>niedziela</v>
      </c>
      <c r="C34" s="102">
        <v>0.44097222222222227</v>
      </c>
      <c r="D34" s="88" t="s">
        <v>29</v>
      </c>
      <c r="E34" s="102">
        <v>0.54166666666666663</v>
      </c>
      <c r="F34" s="45" t="s">
        <v>55</v>
      </c>
      <c r="G34" s="37" t="s">
        <v>76</v>
      </c>
      <c r="H34" s="70" t="s">
        <v>53</v>
      </c>
      <c r="I34" s="74"/>
      <c r="J34" s="38">
        <v>3</v>
      </c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</row>
    <row r="35" spans="1:32" s="30" customFormat="1" ht="12.75" customHeight="1">
      <c r="A35" s="79">
        <v>45956</v>
      </c>
      <c r="B35" s="163" t="str">
        <f t="shared" ref="B35:B36" si="2">IF(WEEKDAY(A35,2)=5,"piątek",IF(WEEKDAY(A35,2)=6,"sobota",IF(WEEKDAY(A35,2)=7,"niedziela","Błąd")))</f>
        <v>niedziela</v>
      </c>
      <c r="C35" s="102">
        <v>0.5625</v>
      </c>
      <c r="D35" s="88" t="s">
        <v>29</v>
      </c>
      <c r="E35" s="102">
        <v>0.66319444444444442</v>
      </c>
      <c r="F35" s="70" t="s">
        <v>37</v>
      </c>
      <c r="G35" s="47" t="s">
        <v>76</v>
      </c>
      <c r="H35" s="86" t="s">
        <v>66</v>
      </c>
      <c r="I35" s="231" t="s">
        <v>79</v>
      </c>
      <c r="J35" s="46">
        <v>3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s="30" customFormat="1" ht="12.75" customHeight="1">
      <c r="A36" s="79">
        <v>45956</v>
      </c>
      <c r="B36" s="163" t="str">
        <f t="shared" si="2"/>
        <v>niedziela</v>
      </c>
      <c r="C36" s="102">
        <v>0.67013888888888884</v>
      </c>
      <c r="D36" s="88" t="s">
        <v>29</v>
      </c>
      <c r="E36" s="102">
        <v>0.77083333333333337</v>
      </c>
      <c r="F36" s="215" t="s">
        <v>64</v>
      </c>
      <c r="G36" s="209" t="s">
        <v>76</v>
      </c>
      <c r="H36" s="86" t="s">
        <v>69</v>
      </c>
      <c r="I36" s="39"/>
      <c r="J36" s="38">
        <v>3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1:32" s="30" customFormat="1" ht="12.75" customHeight="1" thickBot="1">
      <c r="A37" s="80">
        <v>45956</v>
      </c>
      <c r="B37" s="163" t="str">
        <f t="shared" si="0"/>
        <v>niedziela</v>
      </c>
      <c r="C37" s="103">
        <v>0.77777777777777779</v>
      </c>
      <c r="D37" s="100" t="s">
        <v>29</v>
      </c>
      <c r="E37" s="103">
        <v>0.87847222222222221</v>
      </c>
      <c r="F37" s="58"/>
      <c r="G37" s="59"/>
      <c r="H37" s="95"/>
      <c r="I37" s="216"/>
      <c r="J37" s="60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1:32" s="30" customFormat="1" ht="12.75" customHeight="1">
      <c r="A38" s="75">
        <v>45976</v>
      </c>
      <c r="B38" s="66" t="str">
        <f t="shared" si="0"/>
        <v>sobota</v>
      </c>
      <c r="C38" s="114">
        <v>0.33333333333333331</v>
      </c>
      <c r="D38" s="178" t="s">
        <v>29</v>
      </c>
      <c r="E38" s="114">
        <v>0.43402777777777779</v>
      </c>
      <c r="F38" s="73" t="s">
        <v>49</v>
      </c>
      <c r="G38" s="219" t="s">
        <v>70</v>
      </c>
      <c r="H38" s="73" t="s">
        <v>50</v>
      </c>
      <c r="I38" s="220" t="s">
        <v>71</v>
      </c>
      <c r="J38" s="49">
        <v>3</v>
      </c>
      <c r="K38" s="119"/>
      <c r="L38" s="119"/>
      <c r="M38" s="119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</row>
    <row r="39" spans="1:32" s="30" customFormat="1" ht="12.75" customHeight="1">
      <c r="A39" s="76">
        <v>45976</v>
      </c>
      <c r="B39" s="67" t="str">
        <f t="shared" si="0"/>
        <v>sobota</v>
      </c>
      <c r="C39" s="125">
        <v>0.44097222222222227</v>
      </c>
      <c r="D39" s="179" t="s">
        <v>29</v>
      </c>
      <c r="E39" s="125">
        <v>0.54166666666666663</v>
      </c>
      <c r="F39" s="45" t="s">
        <v>47</v>
      </c>
      <c r="G39" s="37" t="s">
        <v>70</v>
      </c>
      <c r="H39" s="44" t="s">
        <v>73</v>
      </c>
      <c r="I39" s="39" t="s">
        <v>71</v>
      </c>
      <c r="J39" s="38">
        <v>3</v>
      </c>
      <c r="K39" s="119"/>
      <c r="L39" s="119"/>
      <c r="M39" s="119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</row>
    <row r="40" spans="1:32" s="30" customFormat="1" ht="12.75" customHeight="1">
      <c r="A40" s="76">
        <v>45976</v>
      </c>
      <c r="B40" s="67" t="str">
        <f t="shared" si="0"/>
        <v>sobota</v>
      </c>
      <c r="C40" s="125">
        <v>0.5625</v>
      </c>
      <c r="D40" s="179" t="s">
        <v>29</v>
      </c>
      <c r="E40" s="125">
        <v>0.66319444444444442</v>
      </c>
      <c r="F40" s="45" t="s">
        <v>43</v>
      </c>
      <c r="G40" s="121" t="s">
        <v>70</v>
      </c>
      <c r="H40" s="122" t="s">
        <v>44</v>
      </c>
      <c r="I40" s="131" t="s">
        <v>71</v>
      </c>
      <c r="J40" s="124">
        <v>3</v>
      </c>
      <c r="K40" s="119"/>
      <c r="L40" s="119"/>
      <c r="M40" s="119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</row>
    <row r="41" spans="1:32" s="30" customFormat="1" ht="12.75" customHeight="1">
      <c r="A41" s="76">
        <v>45976</v>
      </c>
      <c r="B41" s="67" t="str">
        <f t="shared" si="0"/>
        <v>sobota</v>
      </c>
      <c r="C41" s="125">
        <v>0.67013888888888884</v>
      </c>
      <c r="D41" s="179" t="s">
        <v>29</v>
      </c>
      <c r="E41" s="125">
        <v>0.77083333333333337</v>
      </c>
      <c r="F41" s="70" t="s">
        <v>34</v>
      </c>
      <c r="G41" s="37" t="s">
        <v>70</v>
      </c>
      <c r="H41" s="44" t="s">
        <v>67</v>
      </c>
      <c r="I41" s="39" t="s">
        <v>71</v>
      </c>
      <c r="J41" s="38">
        <v>3</v>
      </c>
      <c r="K41" s="119"/>
      <c r="L41" s="119"/>
      <c r="M41" s="119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</row>
    <row r="42" spans="1:32" s="30" customFormat="1" ht="12.75" customHeight="1" thickBot="1">
      <c r="A42" s="77">
        <v>45976</v>
      </c>
      <c r="B42" s="67" t="str">
        <f t="shared" si="0"/>
        <v>sobota</v>
      </c>
      <c r="C42" s="126">
        <v>0.77777777777777779</v>
      </c>
      <c r="D42" s="180" t="s">
        <v>29</v>
      </c>
      <c r="E42" s="126">
        <v>0.87847222222222221</v>
      </c>
      <c r="F42" s="95" t="s">
        <v>65</v>
      </c>
      <c r="G42" s="217" t="s">
        <v>72</v>
      </c>
      <c r="H42" s="218" t="s">
        <v>77</v>
      </c>
      <c r="I42" s="228" t="s">
        <v>71</v>
      </c>
      <c r="J42" s="141">
        <v>3</v>
      </c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</row>
    <row r="43" spans="1:32" s="30" customFormat="1" ht="12.75" customHeight="1">
      <c r="A43" s="78">
        <v>45977</v>
      </c>
      <c r="B43" s="165" t="str">
        <f t="shared" si="0"/>
        <v>niedziela</v>
      </c>
      <c r="C43" s="114">
        <v>0.33333333333333331</v>
      </c>
      <c r="D43" s="178" t="s">
        <v>29</v>
      </c>
      <c r="E43" s="114">
        <v>0.43402777777777779</v>
      </c>
      <c r="F43" s="69" t="s">
        <v>48</v>
      </c>
      <c r="G43" s="121" t="s">
        <v>78</v>
      </c>
      <c r="H43" s="122" t="s">
        <v>73</v>
      </c>
      <c r="I43" s="131"/>
      <c r="J43" s="124">
        <v>3</v>
      </c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</row>
    <row r="44" spans="1:32" s="30" customFormat="1" ht="12.75" customHeight="1">
      <c r="A44" s="79">
        <v>45977</v>
      </c>
      <c r="B44" s="166" t="str">
        <f t="shared" si="0"/>
        <v>niedziela</v>
      </c>
      <c r="C44" s="125">
        <v>0.44097222222222227</v>
      </c>
      <c r="D44" s="179" t="s">
        <v>29</v>
      </c>
      <c r="E44" s="125">
        <v>0.54166666666666663</v>
      </c>
      <c r="F44" s="45" t="s">
        <v>45</v>
      </c>
      <c r="G44" s="134" t="s">
        <v>76</v>
      </c>
      <c r="H44" s="122" t="s">
        <v>44</v>
      </c>
      <c r="I44" s="135"/>
      <c r="J44" s="136">
        <v>3</v>
      </c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2" s="30" customFormat="1" ht="12.75" customHeight="1">
      <c r="A45" s="79">
        <v>45977</v>
      </c>
      <c r="B45" s="166" t="str">
        <f t="shared" si="0"/>
        <v>niedziela</v>
      </c>
      <c r="C45" s="125">
        <v>0.5625</v>
      </c>
      <c r="D45" s="179" t="s">
        <v>29</v>
      </c>
      <c r="E45" s="125">
        <v>0.66319444444444442</v>
      </c>
      <c r="F45" s="70" t="s">
        <v>46</v>
      </c>
      <c r="G45" s="121" t="s">
        <v>76</v>
      </c>
      <c r="H45" s="122" t="s">
        <v>68</v>
      </c>
      <c r="I45" s="131"/>
      <c r="J45" s="124">
        <v>3</v>
      </c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2" s="30" customFormat="1" ht="12.75" customHeight="1">
      <c r="A46" s="79">
        <v>45977</v>
      </c>
      <c r="B46" s="166" t="str">
        <f t="shared" si="0"/>
        <v>niedziela</v>
      </c>
      <c r="C46" s="125">
        <v>0.67013888888888884</v>
      </c>
      <c r="D46" s="179" t="s">
        <v>29</v>
      </c>
      <c r="E46" s="125">
        <v>0.77083333333333337</v>
      </c>
      <c r="F46" s="70" t="s">
        <v>51</v>
      </c>
      <c r="G46" s="121" t="s">
        <v>78</v>
      </c>
      <c r="H46" s="122" t="s">
        <v>67</v>
      </c>
      <c r="I46" s="131"/>
      <c r="J46" s="124">
        <v>3</v>
      </c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2" s="30" customFormat="1" ht="12.75" customHeight="1" thickBot="1">
      <c r="A47" s="80">
        <v>45977</v>
      </c>
      <c r="B47" s="166" t="str">
        <f t="shared" si="0"/>
        <v>niedziela</v>
      </c>
      <c r="C47" s="126">
        <v>0.77777777777777779</v>
      </c>
      <c r="D47" s="180" t="s">
        <v>29</v>
      </c>
      <c r="E47" s="126">
        <v>0.87847222222222221</v>
      </c>
      <c r="F47" s="137"/>
      <c r="G47" s="138"/>
      <c r="H47" s="139"/>
      <c r="I47" s="140"/>
      <c r="J47" s="1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s="30" customFormat="1" ht="12.75">
      <c r="A48" s="76">
        <v>45983</v>
      </c>
      <c r="B48" s="66" t="str">
        <f t="shared" si="0"/>
        <v>sobota</v>
      </c>
      <c r="C48" s="107">
        <v>0.33333333333333331</v>
      </c>
      <c r="D48" s="89" t="s">
        <v>29</v>
      </c>
      <c r="E48" s="107">
        <v>0.43402777777777779</v>
      </c>
      <c r="F48" s="69" t="s">
        <v>56</v>
      </c>
      <c r="G48" s="97" t="s">
        <v>70</v>
      </c>
      <c r="H48" s="98" t="s">
        <v>75</v>
      </c>
      <c r="I48" s="48" t="s">
        <v>71</v>
      </c>
      <c r="J48" s="49">
        <v>3</v>
      </c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30" customFormat="1" ht="12.75">
      <c r="A49" s="76">
        <v>45983</v>
      </c>
      <c r="B49" s="67" t="str">
        <f t="shared" si="0"/>
        <v>sobota</v>
      </c>
      <c r="C49" s="108">
        <v>0.44097222222222227</v>
      </c>
      <c r="D49" s="89" t="s">
        <v>29</v>
      </c>
      <c r="E49" s="108">
        <v>0.54166666666666663</v>
      </c>
      <c r="F49" s="45" t="s">
        <v>47</v>
      </c>
      <c r="G49" s="37" t="s">
        <v>70</v>
      </c>
      <c r="H49" s="44" t="s">
        <v>73</v>
      </c>
      <c r="I49" s="39" t="s">
        <v>71</v>
      </c>
      <c r="J49" s="38">
        <v>3</v>
      </c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30" customFormat="1" ht="12.75">
      <c r="A50" s="76">
        <v>45983</v>
      </c>
      <c r="B50" s="67" t="str">
        <f t="shared" si="0"/>
        <v>sobota</v>
      </c>
      <c r="C50" s="108">
        <v>0.5625</v>
      </c>
      <c r="D50" s="89" t="s">
        <v>29</v>
      </c>
      <c r="E50" s="108">
        <v>0.66319444444444442</v>
      </c>
      <c r="F50" s="70" t="s">
        <v>49</v>
      </c>
      <c r="G50" s="71" t="s">
        <v>70</v>
      </c>
      <c r="H50" s="70" t="s">
        <v>50</v>
      </c>
      <c r="I50" s="109" t="s">
        <v>71</v>
      </c>
      <c r="J50" s="38">
        <v>3</v>
      </c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30" customFormat="1" ht="12.75">
      <c r="A51" s="76">
        <v>45983</v>
      </c>
      <c r="B51" s="68" t="str">
        <f t="shared" si="0"/>
        <v>sobota</v>
      </c>
      <c r="C51" s="102">
        <v>0.67013888888888884</v>
      </c>
      <c r="D51" s="88" t="s">
        <v>29</v>
      </c>
      <c r="E51" s="102">
        <v>0.77083333333333337</v>
      </c>
      <c r="F51" s="70" t="s">
        <v>34</v>
      </c>
      <c r="G51" s="37" t="s">
        <v>70</v>
      </c>
      <c r="H51" s="44" t="s">
        <v>67</v>
      </c>
      <c r="I51" s="39" t="s">
        <v>71</v>
      </c>
      <c r="J51" s="38">
        <v>3</v>
      </c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30" customFormat="1" ht="13.5" thickBot="1">
      <c r="A52" s="76">
        <v>45983</v>
      </c>
      <c r="B52" s="68" t="str">
        <f t="shared" si="0"/>
        <v>sobota</v>
      </c>
      <c r="C52" s="103">
        <v>0.77777777777777779</v>
      </c>
      <c r="D52" s="88" t="s">
        <v>29</v>
      </c>
      <c r="E52" s="103">
        <v>0.87847222222222221</v>
      </c>
      <c r="F52" s="61" t="s">
        <v>33</v>
      </c>
      <c r="G52" s="59" t="s">
        <v>70</v>
      </c>
      <c r="H52" s="221" t="s">
        <v>68</v>
      </c>
      <c r="I52" s="63" t="s">
        <v>71</v>
      </c>
      <c r="J52" s="60">
        <v>3</v>
      </c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30" customFormat="1" ht="12.75">
      <c r="A53" s="78">
        <v>45984</v>
      </c>
      <c r="B53" s="165" t="str">
        <f t="shared" si="0"/>
        <v>niedziela</v>
      </c>
      <c r="C53" s="114">
        <v>0.33333333333333331</v>
      </c>
      <c r="D53" s="178" t="s">
        <v>29</v>
      </c>
      <c r="E53" s="114">
        <v>0.43402777777777779</v>
      </c>
      <c r="F53" s="45" t="s">
        <v>48</v>
      </c>
      <c r="G53" s="121" t="s">
        <v>78</v>
      </c>
      <c r="H53" s="122" t="s">
        <v>73</v>
      </c>
      <c r="I53" s="131"/>
      <c r="J53" s="124">
        <v>3</v>
      </c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30" customFormat="1" ht="12.75">
      <c r="A54" s="79">
        <v>45984</v>
      </c>
      <c r="B54" s="166" t="str">
        <f t="shared" si="0"/>
        <v>niedziela</v>
      </c>
      <c r="C54" s="125">
        <v>0.44097222222222227</v>
      </c>
      <c r="D54" s="179" t="s">
        <v>29</v>
      </c>
      <c r="E54" s="125">
        <v>0.54166666666666663</v>
      </c>
      <c r="F54" s="70" t="s">
        <v>37</v>
      </c>
      <c r="G54" s="47" t="s">
        <v>76</v>
      </c>
      <c r="H54" s="86" t="s">
        <v>66</v>
      </c>
      <c r="I54" s="231" t="s">
        <v>79</v>
      </c>
      <c r="J54" s="46">
        <v>3</v>
      </c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30" customFormat="1" ht="12.75">
      <c r="A55" s="79">
        <v>45984</v>
      </c>
      <c r="B55" s="166" t="str">
        <f t="shared" si="0"/>
        <v>niedziela</v>
      </c>
      <c r="C55" s="125">
        <v>0.5625</v>
      </c>
      <c r="D55" s="179" t="s">
        <v>29</v>
      </c>
      <c r="E55" s="125">
        <v>0.66319444444444442</v>
      </c>
      <c r="F55" s="122" t="s">
        <v>80</v>
      </c>
      <c r="G55" s="121" t="s">
        <v>81</v>
      </c>
      <c r="H55" s="122" t="s">
        <v>82</v>
      </c>
      <c r="I55" s="131"/>
      <c r="J55" s="124">
        <v>3</v>
      </c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30" customFormat="1" ht="12.75">
      <c r="A56" s="79">
        <v>45984</v>
      </c>
      <c r="B56" s="166" t="str">
        <f t="shared" si="0"/>
        <v>niedziela</v>
      </c>
      <c r="C56" s="125">
        <v>0.67013888888888884</v>
      </c>
      <c r="D56" s="179" t="s">
        <v>29</v>
      </c>
      <c r="E56" s="125">
        <v>0.77083333333333337</v>
      </c>
      <c r="F56" s="122"/>
      <c r="G56" s="121"/>
      <c r="H56" s="122"/>
      <c r="I56" s="131"/>
      <c r="J56" s="124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30" customFormat="1" ht="12.75" customHeight="1" thickBot="1">
      <c r="A57" s="79">
        <v>45984</v>
      </c>
      <c r="B57" s="167" t="str">
        <f t="shared" si="0"/>
        <v>niedziela</v>
      </c>
      <c r="C57" s="126">
        <v>0.77777777777777779</v>
      </c>
      <c r="D57" s="180" t="s">
        <v>29</v>
      </c>
      <c r="E57" s="126">
        <v>0.87847222222222221</v>
      </c>
      <c r="F57" s="137"/>
      <c r="G57" s="138"/>
      <c r="H57" s="139"/>
      <c r="I57" s="140"/>
      <c r="J57" s="1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30" customFormat="1" ht="12.75" customHeight="1">
      <c r="A58" s="83">
        <v>45997</v>
      </c>
      <c r="B58" s="168" t="str">
        <f t="shared" si="0"/>
        <v>sobota</v>
      </c>
      <c r="C58" s="114">
        <v>0.33333333333333331</v>
      </c>
      <c r="D58" s="178" t="s">
        <v>29</v>
      </c>
      <c r="E58" s="114">
        <v>0.43402777777777779</v>
      </c>
      <c r="F58" s="70" t="s">
        <v>37</v>
      </c>
      <c r="G58" s="47" t="s">
        <v>76</v>
      </c>
      <c r="H58" s="86" t="s">
        <v>66</v>
      </c>
      <c r="I58" s="96"/>
      <c r="J58" s="46">
        <v>3</v>
      </c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1:32" s="30" customFormat="1" ht="12.75" customHeight="1">
      <c r="A59" s="84">
        <v>45997</v>
      </c>
      <c r="B59" s="68" t="str">
        <f t="shared" si="0"/>
        <v>sobota</v>
      </c>
      <c r="C59" s="125">
        <v>0.44097222222222227</v>
      </c>
      <c r="D59" s="179" t="s">
        <v>29</v>
      </c>
      <c r="E59" s="125">
        <v>0.54166666666666663</v>
      </c>
      <c r="F59" s="70" t="s">
        <v>37</v>
      </c>
      <c r="G59" s="47" t="s">
        <v>76</v>
      </c>
      <c r="H59" s="86" t="s">
        <v>66</v>
      </c>
      <c r="I59" s="96"/>
      <c r="J59" s="46">
        <v>3</v>
      </c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</row>
    <row r="60" spans="1:32" s="30" customFormat="1" ht="12.75" customHeight="1">
      <c r="A60" s="84">
        <v>45997</v>
      </c>
      <c r="B60" s="68" t="s">
        <v>38</v>
      </c>
      <c r="C60" s="125">
        <v>0.5625</v>
      </c>
      <c r="D60" s="179" t="s">
        <v>29</v>
      </c>
      <c r="E60" s="125">
        <v>0.66319444444444442</v>
      </c>
      <c r="F60" s="45" t="s">
        <v>57</v>
      </c>
      <c r="G60" s="47" t="s">
        <v>76</v>
      </c>
      <c r="H60" s="86" t="s">
        <v>75</v>
      </c>
      <c r="I60" s="96"/>
      <c r="J60" s="46">
        <v>3</v>
      </c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</row>
    <row r="61" spans="1:32" s="30" customFormat="1" ht="12.75" customHeight="1">
      <c r="A61" s="84">
        <v>45997</v>
      </c>
      <c r="B61" s="68" t="str">
        <f t="shared" si="0"/>
        <v>sobota</v>
      </c>
      <c r="C61" s="125">
        <v>0.67013888888888884</v>
      </c>
      <c r="D61" s="179" t="s">
        <v>29</v>
      </c>
      <c r="E61" s="125">
        <v>0.77083333333333337</v>
      </c>
      <c r="F61" s="215" t="s">
        <v>64</v>
      </c>
      <c r="G61" s="235" t="s">
        <v>76</v>
      </c>
      <c r="H61" s="86" t="s">
        <v>69</v>
      </c>
      <c r="I61" s="39"/>
      <c r="J61" s="38">
        <v>3</v>
      </c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</row>
    <row r="62" spans="1:32" s="30" customFormat="1" ht="12.75" customHeight="1" thickBot="1">
      <c r="A62" s="84">
        <v>45997</v>
      </c>
      <c r="B62" s="68" t="str">
        <f t="shared" si="0"/>
        <v>sobota</v>
      </c>
      <c r="C62" s="126">
        <v>0.77777777777777779</v>
      </c>
      <c r="D62" s="180" t="s">
        <v>29</v>
      </c>
      <c r="E62" s="126">
        <v>0.87847222222222221</v>
      </c>
      <c r="F62" s="61" t="s">
        <v>51</v>
      </c>
      <c r="G62" s="127" t="s">
        <v>78</v>
      </c>
      <c r="H62" s="234" t="s">
        <v>67</v>
      </c>
      <c r="I62" s="128"/>
      <c r="J62" s="129">
        <v>3</v>
      </c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</row>
    <row r="63" spans="1:32" s="30" customFormat="1" ht="12.75" customHeight="1">
      <c r="A63" s="81">
        <v>45998</v>
      </c>
      <c r="B63" s="165" t="str">
        <f t="shared" si="0"/>
        <v>niedziela</v>
      </c>
      <c r="C63" s="114">
        <v>0.33333333333333331</v>
      </c>
      <c r="D63" s="178" t="s">
        <v>29</v>
      </c>
      <c r="E63" s="114">
        <v>0.43402777777777779</v>
      </c>
      <c r="F63" s="70" t="s">
        <v>37</v>
      </c>
      <c r="G63" s="47" t="s">
        <v>76</v>
      </c>
      <c r="H63" s="86" t="s">
        <v>66</v>
      </c>
      <c r="I63" s="96"/>
      <c r="J63" s="46">
        <v>3</v>
      </c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</row>
    <row r="64" spans="1:32" s="30" customFormat="1" ht="12.75" customHeight="1">
      <c r="A64" s="82">
        <v>45998</v>
      </c>
      <c r="B64" s="166" t="str">
        <f t="shared" si="0"/>
        <v>niedziela</v>
      </c>
      <c r="C64" s="125">
        <v>0.44097222222222227</v>
      </c>
      <c r="D64" s="179" t="s">
        <v>29</v>
      </c>
      <c r="E64" s="125">
        <v>0.54166666666666663</v>
      </c>
      <c r="F64" s="70" t="s">
        <v>46</v>
      </c>
      <c r="G64" s="121" t="s">
        <v>76</v>
      </c>
      <c r="H64" s="122" t="s">
        <v>68</v>
      </c>
      <c r="I64" s="131"/>
      <c r="J64" s="124">
        <v>3</v>
      </c>
      <c r="K64" s="119"/>
      <c r="L64" s="119"/>
      <c r="M64" s="119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</row>
    <row r="65" spans="1:32" s="30" customFormat="1" ht="12.75" customHeight="1">
      <c r="A65" s="82">
        <v>45998</v>
      </c>
      <c r="B65" s="166" t="str">
        <f t="shared" si="0"/>
        <v>niedziela</v>
      </c>
      <c r="C65" s="125">
        <v>0.5625</v>
      </c>
      <c r="D65" s="179" t="s">
        <v>29</v>
      </c>
      <c r="E65" s="125">
        <v>0.66319444444444442</v>
      </c>
      <c r="F65" s="45" t="s">
        <v>45</v>
      </c>
      <c r="G65" s="134" t="s">
        <v>76</v>
      </c>
      <c r="H65" s="122" t="s">
        <v>44</v>
      </c>
      <c r="I65" s="135"/>
      <c r="J65" s="136">
        <v>3</v>
      </c>
      <c r="K65" s="119"/>
      <c r="L65" s="119"/>
      <c r="M65" s="119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</row>
    <row r="66" spans="1:32" s="30" customFormat="1" ht="12.75" customHeight="1">
      <c r="A66" s="82">
        <v>45998</v>
      </c>
      <c r="B66" s="166" t="str">
        <f t="shared" si="0"/>
        <v>niedziela</v>
      </c>
      <c r="C66" s="125">
        <v>0.67013888888888884</v>
      </c>
      <c r="D66" s="179" t="s">
        <v>29</v>
      </c>
      <c r="E66" s="125">
        <v>0.77083333333333337</v>
      </c>
      <c r="F66" s="45" t="s">
        <v>55</v>
      </c>
      <c r="G66" s="37" t="s">
        <v>76</v>
      </c>
      <c r="H66" s="70" t="s">
        <v>53</v>
      </c>
      <c r="I66" s="74"/>
      <c r="J66" s="38">
        <v>3</v>
      </c>
      <c r="K66" s="119"/>
      <c r="L66" s="119"/>
      <c r="M66" s="119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</row>
    <row r="67" spans="1:32" s="30" customFormat="1" ht="12.75" customHeight="1" thickBot="1">
      <c r="A67" s="82">
        <v>45998</v>
      </c>
      <c r="B67" s="166" t="str">
        <f t="shared" si="0"/>
        <v>niedziela</v>
      </c>
      <c r="C67" s="126">
        <v>0.77777777777777779</v>
      </c>
      <c r="D67" s="180" t="s">
        <v>29</v>
      </c>
      <c r="E67" s="126">
        <v>0.87847222222222221</v>
      </c>
      <c r="F67" s="137"/>
      <c r="G67" s="138"/>
      <c r="H67" s="139"/>
      <c r="I67" s="140"/>
      <c r="J67" s="141"/>
      <c r="K67" s="119"/>
      <c r="L67" s="119"/>
      <c r="M67" s="119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</row>
    <row r="68" spans="1:32" s="30" customFormat="1" ht="12.75" customHeight="1">
      <c r="A68" s="75">
        <v>46004</v>
      </c>
      <c r="B68" s="169" t="str">
        <f t="shared" si="0"/>
        <v>sobota</v>
      </c>
      <c r="C68" s="114">
        <v>0.33333333333333331</v>
      </c>
      <c r="D68" s="178" t="s">
        <v>29</v>
      </c>
      <c r="E68" s="114">
        <v>0.43402777777777779</v>
      </c>
      <c r="F68" s="210" t="s">
        <v>65</v>
      </c>
      <c r="G68" s="222" t="s">
        <v>72</v>
      </c>
      <c r="H68" s="223" t="s">
        <v>77</v>
      </c>
      <c r="I68" s="229" t="s">
        <v>71</v>
      </c>
      <c r="J68" s="224">
        <v>3</v>
      </c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</row>
    <row r="69" spans="1:32" s="30" customFormat="1" ht="12.75" customHeight="1">
      <c r="A69" s="76">
        <v>46004</v>
      </c>
      <c r="B69" s="170" t="str">
        <f t="shared" si="0"/>
        <v>sobota</v>
      </c>
      <c r="C69" s="125">
        <v>0.44097222222222227</v>
      </c>
      <c r="D69" s="179" t="s">
        <v>29</v>
      </c>
      <c r="E69" s="125">
        <v>0.54166666666666663</v>
      </c>
      <c r="F69" s="70" t="s">
        <v>49</v>
      </c>
      <c r="G69" s="71" t="s">
        <v>70</v>
      </c>
      <c r="H69" s="70" t="s">
        <v>50</v>
      </c>
      <c r="I69" s="109" t="s">
        <v>71</v>
      </c>
      <c r="J69" s="38">
        <v>3</v>
      </c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</row>
    <row r="70" spans="1:32" s="30" customFormat="1" ht="12.75" customHeight="1">
      <c r="A70" s="76">
        <v>46004</v>
      </c>
      <c r="B70" s="170" t="str">
        <f t="shared" si="0"/>
        <v>sobota</v>
      </c>
      <c r="C70" s="125">
        <v>0.5625</v>
      </c>
      <c r="D70" s="179" t="s">
        <v>29</v>
      </c>
      <c r="E70" s="125">
        <v>0.66319444444444442</v>
      </c>
      <c r="F70" s="45" t="s">
        <v>56</v>
      </c>
      <c r="G70" s="94" t="s">
        <v>70</v>
      </c>
      <c r="H70" s="99" t="s">
        <v>75</v>
      </c>
      <c r="I70" s="39" t="s">
        <v>71</v>
      </c>
      <c r="J70" s="38">
        <v>3</v>
      </c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</row>
    <row r="71" spans="1:32" s="30" customFormat="1" ht="12.75" customHeight="1">
      <c r="A71" s="76">
        <v>46004</v>
      </c>
      <c r="B71" s="170" t="str">
        <f t="shared" si="0"/>
        <v>sobota</v>
      </c>
      <c r="C71" s="125">
        <v>0.67013888888888884</v>
      </c>
      <c r="D71" s="179" t="s">
        <v>29</v>
      </c>
      <c r="E71" s="125">
        <v>0.77083333333333337</v>
      </c>
      <c r="F71" s="70" t="s">
        <v>33</v>
      </c>
      <c r="G71" s="37" t="s">
        <v>70</v>
      </c>
      <c r="H71" s="86" t="s">
        <v>68</v>
      </c>
      <c r="I71" s="39" t="s">
        <v>71</v>
      </c>
      <c r="J71" s="38">
        <v>3</v>
      </c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</row>
    <row r="72" spans="1:32" s="30" customFormat="1" ht="12.75" customHeight="1" thickBot="1">
      <c r="A72" s="76">
        <v>46004</v>
      </c>
      <c r="B72" s="170" t="str">
        <f t="shared" si="0"/>
        <v>sobota</v>
      </c>
      <c r="C72" s="126">
        <v>0.77777777777777779</v>
      </c>
      <c r="D72" s="180" t="s">
        <v>29</v>
      </c>
      <c r="E72" s="126">
        <v>0.87847222222222221</v>
      </c>
      <c r="F72" s="61" t="s">
        <v>34</v>
      </c>
      <c r="G72" s="59" t="s">
        <v>70</v>
      </c>
      <c r="H72" s="225" t="s">
        <v>67</v>
      </c>
      <c r="I72" s="63" t="s">
        <v>71</v>
      </c>
      <c r="J72" s="60">
        <v>3</v>
      </c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</row>
    <row r="73" spans="1:32" s="30" customFormat="1" ht="12.75" customHeight="1">
      <c r="A73" s="78">
        <v>46005</v>
      </c>
      <c r="B73" s="171" t="str">
        <f t="shared" si="0"/>
        <v>niedziela</v>
      </c>
      <c r="C73" s="114">
        <v>0.33333333333333331</v>
      </c>
      <c r="D73" s="178" t="s">
        <v>29</v>
      </c>
      <c r="E73" s="114">
        <v>0.43402777777777779</v>
      </c>
      <c r="F73" s="69" t="s">
        <v>43</v>
      </c>
      <c r="G73" s="115" t="s">
        <v>70</v>
      </c>
      <c r="H73" s="116" t="s">
        <v>44</v>
      </c>
      <c r="I73" s="133" t="s">
        <v>71</v>
      </c>
      <c r="J73" s="118">
        <v>3</v>
      </c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</row>
    <row r="74" spans="1:32" s="30" customFormat="1" ht="12.75" customHeight="1">
      <c r="A74" s="79">
        <v>46005</v>
      </c>
      <c r="B74" s="172" t="str">
        <f t="shared" si="0"/>
        <v>niedziela</v>
      </c>
      <c r="C74" s="125">
        <v>0.44097222222222227</v>
      </c>
      <c r="D74" s="179" t="s">
        <v>29</v>
      </c>
      <c r="E74" s="125">
        <v>0.54166666666666663</v>
      </c>
      <c r="F74" s="70" t="s">
        <v>49</v>
      </c>
      <c r="G74" s="71" t="s">
        <v>70</v>
      </c>
      <c r="H74" s="70" t="s">
        <v>50</v>
      </c>
      <c r="I74" s="109" t="s">
        <v>71</v>
      </c>
      <c r="J74" s="38">
        <v>3</v>
      </c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</row>
    <row r="75" spans="1:32" s="30" customFormat="1" ht="12.75" customHeight="1">
      <c r="A75" s="79">
        <v>46005</v>
      </c>
      <c r="B75" s="172" t="str">
        <f t="shared" si="0"/>
        <v>niedziela</v>
      </c>
      <c r="C75" s="125">
        <v>0.5625</v>
      </c>
      <c r="D75" s="179" t="s">
        <v>29</v>
      </c>
      <c r="E75" s="125">
        <v>0.66319444444444442</v>
      </c>
      <c r="F75" s="215" t="s">
        <v>63</v>
      </c>
      <c r="G75" s="209" t="s">
        <v>72</v>
      </c>
      <c r="H75" s="86" t="s">
        <v>69</v>
      </c>
      <c r="I75" s="39" t="s">
        <v>71</v>
      </c>
      <c r="J75" s="38">
        <v>3</v>
      </c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</row>
    <row r="76" spans="1:32" s="30" customFormat="1" ht="12.75" customHeight="1">
      <c r="A76" s="79">
        <v>46005</v>
      </c>
      <c r="B76" s="172" t="str">
        <f t="shared" si="0"/>
        <v>niedziela</v>
      </c>
      <c r="C76" s="125">
        <v>0.67013888888888884</v>
      </c>
      <c r="D76" s="179" t="s">
        <v>29</v>
      </c>
      <c r="E76" s="125">
        <v>0.77083333333333337</v>
      </c>
      <c r="F76" s="215" t="s">
        <v>65</v>
      </c>
      <c r="G76" s="226" t="s">
        <v>72</v>
      </c>
      <c r="H76" s="227" t="s">
        <v>77</v>
      </c>
      <c r="I76" s="230" t="s">
        <v>71</v>
      </c>
      <c r="J76" s="136">
        <v>3</v>
      </c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</row>
    <row r="77" spans="1:32" s="30" customFormat="1" ht="12.75" customHeight="1" thickBot="1">
      <c r="A77" s="79">
        <v>46005</v>
      </c>
      <c r="B77" s="172" t="str">
        <f t="shared" si="0"/>
        <v>niedziela</v>
      </c>
      <c r="C77" s="126">
        <v>0.77777777777777779</v>
      </c>
      <c r="D77" s="180" t="s">
        <v>29</v>
      </c>
      <c r="E77" s="126">
        <v>0.87847222222222221</v>
      </c>
      <c r="F77" s="137"/>
      <c r="G77" s="138"/>
      <c r="H77" s="139"/>
      <c r="I77" s="140"/>
      <c r="J77" s="141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</row>
    <row r="78" spans="1:32" s="30" customFormat="1" ht="12.75" customHeight="1">
      <c r="A78" s="83">
        <v>46032</v>
      </c>
      <c r="B78" s="169" t="str">
        <f t="shared" si="0"/>
        <v>sobota</v>
      </c>
      <c r="C78" s="114">
        <v>0.33333333333333331</v>
      </c>
      <c r="D78" s="178" t="s">
        <v>29</v>
      </c>
      <c r="E78" s="114">
        <v>0.43402777777777779</v>
      </c>
      <c r="F78" s="122"/>
      <c r="G78" s="115"/>
      <c r="H78" s="116"/>
      <c r="I78" s="133"/>
      <c r="J78" s="1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</row>
    <row r="79" spans="1:32" s="30" customFormat="1" ht="12.75" customHeight="1">
      <c r="A79" s="84">
        <v>46032</v>
      </c>
      <c r="B79" s="170" t="str">
        <f t="shared" si="0"/>
        <v>sobota</v>
      </c>
      <c r="C79" s="125">
        <v>0.44097222222222227</v>
      </c>
      <c r="D79" s="179" t="s">
        <v>29</v>
      </c>
      <c r="E79" s="125">
        <v>0.54166666666666663</v>
      </c>
      <c r="F79" s="122"/>
      <c r="G79" s="134"/>
      <c r="H79" s="122"/>
      <c r="I79" s="135"/>
      <c r="J79" s="136"/>
      <c r="K79" s="119"/>
      <c r="L79" s="119"/>
      <c r="M79" s="119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</row>
    <row r="80" spans="1:32" s="30" customFormat="1" ht="12.75" customHeight="1">
      <c r="A80" s="84">
        <v>46032</v>
      </c>
      <c r="B80" s="170" t="str">
        <f t="shared" si="0"/>
        <v>sobota</v>
      </c>
      <c r="C80" s="125">
        <v>0.5625</v>
      </c>
      <c r="D80" s="179" t="s">
        <v>29</v>
      </c>
      <c r="E80" s="125">
        <v>0.66319444444444442</v>
      </c>
      <c r="F80" s="122"/>
      <c r="G80" s="121"/>
      <c r="H80" s="122"/>
      <c r="I80" s="131"/>
      <c r="J80" s="124"/>
      <c r="K80" s="119"/>
      <c r="L80" s="119"/>
      <c r="M80" s="119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</row>
    <row r="81" spans="1:32" s="30" customFormat="1" ht="12.75" customHeight="1">
      <c r="A81" s="84">
        <v>46032</v>
      </c>
      <c r="B81" s="170" t="str">
        <f t="shared" si="0"/>
        <v>sobota</v>
      </c>
      <c r="C81" s="125">
        <v>0.67013888888888884</v>
      </c>
      <c r="D81" s="179" t="s">
        <v>29</v>
      </c>
      <c r="E81" s="125">
        <v>0.77083333333333337</v>
      </c>
      <c r="F81" s="122"/>
      <c r="G81" s="121"/>
      <c r="H81" s="122"/>
      <c r="I81" s="131"/>
      <c r="J81" s="124"/>
      <c r="K81" s="119"/>
      <c r="L81" s="119"/>
      <c r="M81" s="119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</row>
    <row r="82" spans="1:32" s="30" customFormat="1" ht="12.75" customHeight="1" thickBot="1">
      <c r="A82" s="156">
        <v>46032</v>
      </c>
      <c r="B82" s="173" t="str">
        <f t="shared" si="0"/>
        <v>sobota</v>
      </c>
      <c r="C82" s="126">
        <v>0.77777777777777779</v>
      </c>
      <c r="D82" s="180" t="s">
        <v>29</v>
      </c>
      <c r="E82" s="126">
        <v>0.87847222222222221</v>
      </c>
      <c r="F82" s="137"/>
      <c r="G82" s="138"/>
      <c r="H82" s="139"/>
      <c r="I82" s="140"/>
      <c r="J82" s="141"/>
      <c r="K82" s="119"/>
      <c r="L82" s="119"/>
      <c r="M82" s="119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</row>
    <row r="83" spans="1:32" s="30" customFormat="1" ht="12.75" customHeight="1">
      <c r="A83" s="81">
        <v>46033</v>
      </c>
      <c r="B83" s="171" t="str">
        <f t="shared" si="0"/>
        <v>niedziela</v>
      </c>
      <c r="C83" s="114">
        <v>0.33333333333333331</v>
      </c>
      <c r="D83" s="178" t="s">
        <v>29</v>
      </c>
      <c r="E83" s="114">
        <v>0.43402777777777779</v>
      </c>
      <c r="F83" s="116"/>
      <c r="G83" s="121"/>
      <c r="H83" s="142"/>
      <c r="I83" s="131"/>
      <c r="J83" s="124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</row>
    <row r="84" spans="1:32" s="30" customFormat="1" ht="12.75" customHeight="1">
      <c r="A84" s="82">
        <v>46033</v>
      </c>
      <c r="B84" s="172" t="str">
        <f t="shared" si="0"/>
        <v>niedziela</v>
      </c>
      <c r="C84" s="125">
        <v>0.44097222222222227</v>
      </c>
      <c r="D84" s="179" t="s">
        <v>29</v>
      </c>
      <c r="E84" s="125">
        <v>0.54166666666666663</v>
      </c>
      <c r="F84" s="122"/>
      <c r="G84" s="121"/>
      <c r="H84" s="122"/>
      <c r="I84" s="143"/>
      <c r="J84" s="124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</row>
    <row r="85" spans="1:32" s="30" customFormat="1" ht="12.75" customHeight="1">
      <c r="A85" s="82">
        <v>46033</v>
      </c>
      <c r="B85" s="172" t="str">
        <f t="shared" si="0"/>
        <v>niedziela</v>
      </c>
      <c r="C85" s="125">
        <v>0.5625</v>
      </c>
      <c r="D85" s="179" t="s">
        <v>29</v>
      </c>
      <c r="E85" s="125">
        <v>0.66319444444444442</v>
      </c>
      <c r="F85" s="144"/>
      <c r="G85" s="121"/>
      <c r="H85" s="122"/>
      <c r="I85" s="143"/>
      <c r="J85" s="124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</row>
    <row r="86" spans="1:32" s="30" customFormat="1" ht="12.75" customHeight="1">
      <c r="A86" s="82">
        <v>46033</v>
      </c>
      <c r="B86" s="172" t="str">
        <f t="shared" si="0"/>
        <v>niedziela</v>
      </c>
      <c r="C86" s="125">
        <v>0.67013888888888884</v>
      </c>
      <c r="D86" s="179" t="s">
        <v>29</v>
      </c>
      <c r="E86" s="125">
        <v>0.77083333333333337</v>
      </c>
      <c r="F86" s="122"/>
      <c r="G86" s="145"/>
      <c r="H86" s="146"/>
      <c r="I86" s="131"/>
      <c r="J86" s="124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</row>
    <row r="87" spans="1:32" s="30" customFormat="1" ht="12.75" customHeight="1" thickBot="1">
      <c r="A87" s="155">
        <v>46033</v>
      </c>
      <c r="B87" s="174" t="str">
        <f t="shared" si="0"/>
        <v>niedziela</v>
      </c>
      <c r="C87" s="126">
        <v>0.77777777777777779</v>
      </c>
      <c r="D87" s="180" t="s">
        <v>29</v>
      </c>
      <c r="E87" s="126">
        <v>0.87847222222222221</v>
      </c>
      <c r="F87" s="137"/>
      <c r="G87" s="127"/>
      <c r="H87" s="147"/>
      <c r="I87" s="128"/>
      <c r="J87" s="129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</row>
    <row r="88" spans="1:32" s="30" customFormat="1" ht="12.75" customHeight="1">
      <c r="A88" s="75">
        <v>46039</v>
      </c>
      <c r="B88" s="148" t="str">
        <f t="shared" si="0"/>
        <v>sobota</v>
      </c>
      <c r="C88" s="114">
        <v>0.33333333333333331</v>
      </c>
      <c r="D88" s="181" t="s">
        <v>29</v>
      </c>
      <c r="E88" s="114">
        <v>0.43402777777777779</v>
      </c>
      <c r="F88" s="122" t="s">
        <v>80</v>
      </c>
      <c r="G88" s="121" t="s">
        <v>81</v>
      </c>
      <c r="H88" s="122" t="s">
        <v>82</v>
      </c>
      <c r="I88" s="131"/>
      <c r="J88" s="124">
        <v>3</v>
      </c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</row>
    <row r="89" spans="1:32" s="30" customFormat="1" ht="12.75" customHeight="1">
      <c r="A89" s="76">
        <v>46039</v>
      </c>
      <c r="B89" s="148" t="str">
        <f t="shared" si="0"/>
        <v>sobota</v>
      </c>
      <c r="C89" s="120">
        <v>0.44097222222222227</v>
      </c>
      <c r="D89" s="182" t="s">
        <v>29</v>
      </c>
      <c r="E89" s="120">
        <v>0.54166666666666663</v>
      </c>
      <c r="F89" s="70" t="s">
        <v>37</v>
      </c>
      <c r="G89" s="47" t="s">
        <v>76</v>
      </c>
      <c r="H89" s="86" t="s">
        <v>66</v>
      </c>
      <c r="I89" s="231" t="s">
        <v>79</v>
      </c>
      <c r="J89" s="46">
        <v>3</v>
      </c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</row>
    <row r="90" spans="1:32" s="30" customFormat="1" ht="12.75" customHeight="1">
      <c r="A90" s="76">
        <v>46039</v>
      </c>
      <c r="B90" s="148" t="s">
        <v>38</v>
      </c>
      <c r="C90" s="125">
        <v>0.5625</v>
      </c>
      <c r="D90" s="183" t="s">
        <v>29</v>
      </c>
      <c r="E90" s="125">
        <v>0.66319444444444442</v>
      </c>
      <c r="F90" s="45" t="s">
        <v>55</v>
      </c>
      <c r="G90" s="37" t="s">
        <v>76</v>
      </c>
      <c r="H90" s="70" t="s">
        <v>53</v>
      </c>
      <c r="I90" s="74"/>
      <c r="J90" s="38">
        <v>3</v>
      </c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</row>
    <row r="91" spans="1:32" s="30" customFormat="1" ht="12.75" customHeight="1">
      <c r="A91" s="76">
        <v>46039</v>
      </c>
      <c r="B91" s="148" t="str">
        <f t="shared" si="0"/>
        <v>sobota</v>
      </c>
      <c r="C91" s="120">
        <v>0.67013888888888884</v>
      </c>
      <c r="D91" s="182" t="s">
        <v>29</v>
      </c>
      <c r="E91" s="120">
        <v>0.77083333333333337</v>
      </c>
      <c r="F91" s="146"/>
      <c r="G91" s="121"/>
      <c r="H91" s="122"/>
      <c r="I91" s="123"/>
      <c r="J91" s="124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</row>
    <row r="92" spans="1:32" s="30" customFormat="1" ht="12.75" customHeight="1" thickBot="1">
      <c r="A92" s="77">
        <v>46039</v>
      </c>
      <c r="B92" s="148" t="str">
        <f t="shared" si="0"/>
        <v>sobota</v>
      </c>
      <c r="C92" s="126">
        <v>0.77777777777777779</v>
      </c>
      <c r="D92" s="184" t="s">
        <v>29</v>
      </c>
      <c r="E92" s="132">
        <v>0.87847222222222221</v>
      </c>
      <c r="F92" s="149"/>
      <c r="G92" s="127"/>
      <c r="H92" s="150"/>
      <c r="I92" s="128"/>
      <c r="J92" s="129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</row>
    <row r="93" spans="1:32" s="30" customFormat="1" ht="12.75" customHeight="1">
      <c r="A93" s="78">
        <v>46040</v>
      </c>
      <c r="B93" s="165" t="str">
        <f t="shared" ref="B93:B107" si="3">IF(WEEKDAY(A93,2)=5,"piątek",IF(WEEKDAY(A93,2)=6,"sobota",IF(WEEKDAY(A93,2)=7,"niedziela","Błąd")))</f>
        <v>niedziela</v>
      </c>
      <c r="C93" s="114">
        <v>0.33333333333333331</v>
      </c>
      <c r="D93" s="181" t="s">
        <v>29</v>
      </c>
      <c r="E93" s="114">
        <v>0.43402777777777779</v>
      </c>
      <c r="F93" s="70" t="s">
        <v>51</v>
      </c>
      <c r="G93" s="121" t="s">
        <v>78</v>
      </c>
      <c r="H93" s="122" t="s">
        <v>67</v>
      </c>
      <c r="I93" s="131"/>
      <c r="J93" s="124">
        <v>3</v>
      </c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</row>
    <row r="94" spans="1:32" s="30" customFormat="1" ht="12.75" customHeight="1">
      <c r="A94" s="79">
        <v>46040</v>
      </c>
      <c r="B94" s="166" t="str">
        <f t="shared" si="3"/>
        <v>niedziela</v>
      </c>
      <c r="C94" s="120">
        <v>0.44097222222222227</v>
      </c>
      <c r="D94" s="182" t="s">
        <v>29</v>
      </c>
      <c r="E94" s="120">
        <v>0.54166666666666663</v>
      </c>
      <c r="F94" s="70" t="s">
        <v>46</v>
      </c>
      <c r="G94" s="121" t="s">
        <v>76</v>
      </c>
      <c r="H94" s="122" t="s">
        <v>68</v>
      </c>
      <c r="I94" s="131"/>
      <c r="J94" s="124">
        <v>3</v>
      </c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</row>
    <row r="95" spans="1:32" s="30" customFormat="1" ht="12.75" customHeight="1">
      <c r="A95" s="79">
        <v>46040</v>
      </c>
      <c r="B95" s="166" t="str">
        <f t="shared" si="3"/>
        <v>niedziela</v>
      </c>
      <c r="C95" s="125">
        <v>0.5625</v>
      </c>
      <c r="D95" s="183" t="s">
        <v>29</v>
      </c>
      <c r="E95" s="125">
        <v>0.66319444444444442</v>
      </c>
      <c r="F95" s="45" t="s">
        <v>57</v>
      </c>
      <c r="G95" s="47" t="s">
        <v>76</v>
      </c>
      <c r="H95" s="86" t="s">
        <v>75</v>
      </c>
      <c r="I95" s="96"/>
      <c r="J95" s="46">
        <v>3</v>
      </c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</row>
    <row r="96" spans="1:32" s="30" customFormat="1" ht="12.75" customHeight="1">
      <c r="A96" s="79">
        <v>46040</v>
      </c>
      <c r="B96" s="166" t="str">
        <f t="shared" si="3"/>
        <v>niedziela</v>
      </c>
      <c r="C96" s="120">
        <v>0.67013888888888884</v>
      </c>
      <c r="D96" s="182" t="s">
        <v>29</v>
      </c>
      <c r="E96" s="120">
        <v>0.77083333333333337</v>
      </c>
      <c r="F96" s="70" t="s">
        <v>37</v>
      </c>
      <c r="G96" s="47" t="s">
        <v>76</v>
      </c>
      <c r="H96" s="86" t="s">
        <v>66</v>
      </c>
      <c r="I96" s="96"/>
      <c r="J96" s="46">
        <v>3</v>
      </c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</row>
    <row r="97" spans="1:32" s="30" customFormat="1" ht="12.75" customHeight="1" thickBot="1">
      <c r="A97" s="80">
        <v>46040</v>
      </c>
      <c r="B97" s="166" t="str">
        <f t="shared" si="3"/>
        <v>niedziela</v>
      </c>
      <c r="C97" s="126">
        <v>0.77777777777777779</v>
      </c>
      <c r="D97" s="184" t="s">
        <v>29</v>
      </c>
      <c r="E97" s="132">
        <v>0.87847222222222221</v>
      </c>
      <c r="F97" s="149"/>
      <c r="G97" s="127"/>
      <c r="H97" s="150"/>
      <c r="I97" s="128"/>
      <c r="J97" s="129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</row>
    <row r="98" spans="1:32" s="17" customFormat="1" ht="12.75">
      <c r="A98" s="83">
        <v>46053</v>
      </c>
      <c r="B98" s="168" t="str">
        <f t="shared" si="3"/>
        <v>sobota</v>
      </c>
      <c r="C98" s="114">
        <v>0.33333333333333331</v>
      </c>
      <c r="D98" s="181" t="s">
        <v>29</v>
      </c>
      <c r="E98" s="114">
        <v>0.43402777777777779</v>
      </c>
      <c r="F98" s="116"/>
      <c r="G98" s="115"/>
      <c r="H98" s="116"/>
      <c r="I98" s="117"/>
      <c r="J98" s="118"/>
    </row>
    <row r="99" spans="1:32" s="17" customFormat="1" ht="12.75">
      <c r="A99" s="84">
        <v>46053</v>
      </c>
      <c r="B99" s="68" t="str">
        <f t="shared" si="3"/>
        <v>sobota</v>
      </c>
      <c r="C99" s="120">
        <v>0.44097222222222227</v>
      </c>
      <c r="D99" s="182" t="s">
        <v>29</v>
      </c>
      <c r="E99" s="120">
        <v>0.54166666666666663</v>
      </c>
      <c r="F99" s="45" t="s">
        <v>48</v>
      </c>
      <c r="G99" s="121" t="s">
        <v>78</v>
      </c>
      <c r="H99" s="122" t="s">
        <v>73</v>
      </c>
      <c r="I99" s="131"/>
      <c r="J99" s="124">
        <v>3</v>
      </c>
    </row>
    <row r="100" spans="1:32" s="17" customFormat="1" ht="12.75">
      <c r="A100" s="84">
        <v>46053</v>
      </c>
      <c r="B100" s="68" t="str">
        <f t="shared" si="3"/>
        <v>sobota</v>
      </c>
      <c r="C100" s="125">
        <v>0.5625</v>
      </c>
      <c r="D100" s="183" t="s">
        <v>29</v>
      </c>
      <c r="E100" s="125">
        <v>0.66319444444444442</v>
      </c>
      <c r="F100" s="45" t="s">
        <v>45</v>
      </c>
      <c r="G100" s="134" t="s">
        <v>76</v>
      </c>
      <c r="H100" s="122" t="s">
        <v>44</v>
      </c>
      <c r="I100" s="135"/>
      <c r="J100" s="136">
        <v>3</v>
      </c>
    </row>
    <row r="101" spans="1:32" s="17" customFormat="1" ht="12.75">
      <c r="A101" s="84">
        <v>46053</v>
      </c>
      <c r="B101" s="68" t="str">
        <f t="shared" si="3"/>
        <v>sobota</v>
      </c>
      <c r="C101" s="120">
        <v>0.67013888888888884</v>
      </c>
      <c r="D101" s="182" t="s">
        <v>29</v>
      </c>
      <c r="E101" s="120">
        <v>0.77083333333333337</v>
      </c>
      <c r="F101" s="70" t="s">
        <v>37</v>
      </c>
      <c r="G101" s="47" t="s">
        <v>76</v>
      </c>
      <c r="H101" s="86" t="s">
        <v>66</v>
      </c>
      <c r="I101" s="231" t="s">
        <v>79</v>
      </c>
      <c r="J101" s="46">
        <v>3</v>
      </c>
    </row>
    <row r="102" spans="1:32" s="17" customFormat="1" ht="13.5" thickBot="1">
      <c r="A102" s="156">
        <v>46053</v>
      </c>
      <c r="B102" s="68" t="str">
        <f t="shared" si="3"/>
        <v>sobota</v>
      </c>
      <c r="C102" s="126">
        <v>0.77777777777777779</v>
      </c>
      <c r="D102" s="184" t="s">
        <v>29</v>
      </c>
      <c r="E102" s="132">
        <v>0.87847222222222221</v>
      </c>
      <c r="F102" s="234" t="s">
        <v>80</v>
      </c>
      <c r="G102" s="121" t="s">
        <v>81</v>
      </c>
      <c r="H102" s="122" t="s">
        <v>82</v>
      </c>
      <c r="I102" s="131"/>
      <c r="J102" s="124">
        <v>3</v>
      </c>
    </row>
    <row r="103" spans="1:32" s="17" customFormat="1" ht="12.75">
      <c r="A103" s="81">
        <v>46054</v>
      </c>
      <c r="B103" s="171" t="str">
        <f t="shared" si="3"/>
        <v>niedziela</v>
      </c>
      <c r="C103" s="114">
        <v>0.33333333333333331</v>
      </c>
      <c r="D103" s="181" t="s">
        <v>29</v>
      </c>
      <c r="E103" s="114">
        <v>0.43402777777777779</v>
      </c>
      <c r="F103" s="146"/>
      <c r="G103" s="115"/>
      <c r="H103" s="116"/>
      <c r="I103" s="117"/>
      <c r="J103" s="118"/>
    </row>
    <row r="104" spans="1:32" s="17" customFormat="1" ht="12.75">
      <c r="A104" s="82">
        <v>46054</v>
      </c>
      <c r="B104" s="172" t="str">
        <f t="shared" si="3"/>
        <v>niedziela</v>
      </c>
      <c r="C104" s="120">
        <v>0.44097222222222227</v>
      </c>
      <c r="D104" s="182" t="s">
        <v>29</v>
      </c>
      <c r="E104" s="120">
        <v>0.54166666666666663</v>
      </c>
      <c r="F104" s="122"/>
      <c r="G104" s="121"/>
      <c r="H104" s="122"/>
      <c r="I104" s="130"/>
      <c r="J104" s="124"/>
    </row>
    <row r="105" spans="1:32" s="17" customFormat="1" ht="12.75">
      <c r="A105" s="82">
        <v>46054</v>
      </c>
      <c r="B105" s="172" t="str">
        <f t="shared" si="3"/>
        <v>niedziela</v>
      </c>
      <c r="C105" s="125">
        <v>0.5625</v>
      </c>
      <c r="D105" s="183" t="s">
        <v>29</v>
      </c>
      <c r="E105" s="125">
        <v>0.66319444444444442</v>
      </c>
      <c r="F105" s="122"/>
      <c r="G105" s="121"/>
      <c r="H105" s="122"/>
      <c r="I105" s="130"/>
      <c r="J105" s="124"/>
      <c r="K105" s="119"/>
      <c r="L105" s="119"/>
      <c r="M105" s="119"/>
    </row>
    <row r="106" spans="1:32" s="17" customFormat="1" ht="12.75">
      <c r="A106" s="82">
        <v>46054</v>
      </c>
      <c r="B106" s="172" t="str">
        <f t="shared" si="3"/>
        <v>niedziela</v>
      </c>
      <c r="C106" s="120">
        <v>0.67013888888888884</v>
      </c>
      <c r="D106" s="182" t="s">
        <v>29</v>
      </c>
      <c r="E106" s="120">
        <v>0.77083333333333337</v>
      </c>
      <c r="F106" s="146"/>
      <c r="G106" s="121"/>
      <c r="H106" s="122"/>
      <c r="I106" s="123"/>
      <c r="J106" s="124"/>
      <c r="K106" s="119"/>
      <c r="L106" s="119"/>
      <c r="M106" s="119"/>
    </row>
    <row r="107" spans="1:32" s="17" customFormat="1" ht="13.5" thickBot="1">
      <c r="A107" s="155">
        <v>46054</v>
      </c>
      <c r="B107" s="174" t="str">
        <f t="shared" si="3"/>
        <v>niedziela</v>
      </c>
      <c r="C107" s="126">
        <v>0.77777777777777779</v>
      </c>
      <c r="D107" s="184" t="s">
        <v>29</v>
      </c>
      <c r="E107" s="132">
        <v>0.87847222222222221</v>
      </c>
      <c r="F107" s="149"/>
      <c r="G107" s="127"/>
      <c r="H107" s="150"/>
      <c r="I107" s="128"/>
      <c r="J107" s="129"/>
      <c r="K107" s="119"/>
      <c r="L107" s="119"/>
      <c r="M107" s="119"/>
    </row>
    <row r="108" spans="1:32" s="17" customFormat="1" ht="13.5" thickBot="1">
      <c r="A108" s="151"/>
      <c r="B108" s="152"/>
      <c r="C108" s="152"/>
      <c r="D108" s="152"/>
      <c r="E108" s="152"/>
      <c r="G108" s="18"/>
      <c r="H108" s="87"/>
      <c r="I108" s="160"/>
      <c r="J108" s="153">
        <f>SUM(J8:J107)</f>
        <v>216</v>
      </c>
      <c r="K108" s="119"/>
      <c r="L108" s="119"/>
      <c r="M108" s="119"/>
    </row>
    <row r="109" spans="1:32" s="17" customFormat="1" ht="12.75">
      <c r="A109" s="40"/>
      <c r="B109" s="40"/>
      <c r="C109" s="40"/>
      <c r="D109" s="40"/>
      <c r="E109" s="40"/>
      <c r="F109" s="159"/>
      <c r="G109" s="18"/>
      <c r="H109" s="19"/>
      <c r="I109" s="20"/>
      <c r="J109" s="40"/>
    </row>
    <row r="110" spans="1:32" s="17" customFormat="1" ht="13.5" thickBot="1">
      <c r="A110" s="40"/>
      <c r="B110" s="40"/>
      <c r="C110" s="40"/>
      <c r="D110" s="40"/>
      <c r="E110" s="40"/>
      <c r="F110" s="199" t="s">
        <v>30</v>
      </c>
      <c r="G110" s="153">
        <f>SUM(J8:J107)</f>
        <v>216</v>
      </c>
      <c r="H110" s="19"/>
      <c r="I110" s="20"/>
      <c r="J110" s="40"/>
    </row>
    <row r="111" spans="1:32" s="17" customFormat="1" ht="13.5" thickBot="1">
      <c r="A111" s="40"/>
      <c r="B111" s="40"/>
      <c r="C111" s="40"/>
      <c r="D111" s="40"/>
      <c r="E111" s="40"/>
      <c r="G111" s="18"/>
      <c r="H111" s="19"/>
      <c r="I111" s="20"/>
      <c r="J111" s="40"/>
    </row>
    <row r="112" spans="1:32" s="17" customFormat="1" ht="12.75">
      <c r="A112" s="40"/>
      <c r="B112" s="40"/>
      <c r="C112" s="40"/>
      <c r="D112" s="40"/>
      <c r="E112" s="40"/>
      <c r="F112" s="186" t="s">
        <v>37</v>
      </c>
      <c r="G112" s="200">
        <f>SUMIF($F$8:$F$107,F112,$J$8:$J$107)</f>
        <v>27</v>
      </c>
      <c r="H112" s="186" t="s">
        <v>66</v>
      </c>
      <c r="I112" s="203">
        <v>27</v>
      </c>
      <c r="J112" s="40"/>
    </row>
    <row r="113" spans="1:10" s="17" customFormat="1" ht="12.75">
      <c r="A113" s="40"/>
      <c r="B113" s="40"/>
      <c r="C113" s="40"/>
      <c r="D113" s="40"/>
      <c r="E113" s="40"/>
      <c r="F113" s="191" t="s">
        <v>43</v>
      </c>
      <c r="G113" s="201">
        <f>SUMIF($F$8:$F$107,F113,$J$8:$J$107)</f>
        <v>9</v>
      </c>
      <c r="H113" s="190" t="s">
        <v>44</v>
      </c>
      <c r="I113" s="192">
        <v>9</v>
      </c>
      <c r="J113" s="40"/>
    </row>
    <row r="114" spans="1:10" s="17" customFormat="1" ht="12.75">
      <c r="A114" s="40"/>
      <c r="B114" s="40"/>
      <c r="C114" s="40"/>
      <c r="D114" s="40"/>
      <c r="E114" s="40"/>
      <c r="F114" s="191" t="s">
        <v>45</v>
      </c>
      <c r="G114" s="201">
        <f>SUMIF($F$8:$F$100,F114,$J$8:$J$100)</f>
        <v>9</v>
      </c>
      <c r="H114" s="187" t="s">
        <v>44</v>
      </c>
      <c r="I114" s="192">
        <v>9</v>
      </c>
      <c r="J114" s="40"/>
    </row>
    <row r="115" spans="1:10" s="17" customFormat="1" ht="12.75">
      <c r="A115" s="40"/>
      <c r="B115" s="40"/>
      <c r="C115" s="40"/>
      <c r="D115" s="40"/>
      <c r="E115" s="40"/>
      <c r="F115" s="190" t="s">
        <v>33</v>
      </c>
      <c r="G115" s="201">
        <f>SUMIF($F$8:$F$97,F115,$J$8:$J$97)</f>
        <v>18</v>
      </c>
      <c r="H115" s="187" t="s">
        <v>68</v>
      </c>
      <c r="I115" s="232">
        <v>18</v>
      </c>
      <c r="J115" s="51"/>
    </row>
    <row r="116" spans="1:10" s="17" customFormat="1" ht="12.75">
      <c r="A116" s="40"/>
      <c r="B116" s="40"/>
      <c r="C116" s="40"/>
      <c r="D116" s="40"/>
      <c r="E116" s="40"/>
      <c r="F116" s="190" t="s">
        <v>46</v>
      </c>
      <c r="G116" s="201">
        <f>SUMIF($F$8:$F$107,F116,$J$8:$J$107)</f>
        <v>9</v>
      </c>
      <c r="H116" s="188" t="s">
        <v>68</v>
      </c>
      <c r="I116" s="192">
        <v>9</v>
      </c>
      <c r="J116" s="40"/>
    </row>
    <row r="117" spans="1:10" s="17" customFormat="1" ht="12.75">
      <c r="A117" s="40"/>
      <c r="B117" s="40"/>
      <c r="C117" s="40"/>
      <c r="D117" s="40"/>
      <c r="E117" s="40"/>
      <c r="F117" s="191" t="s">
        <v>47</v>
      </c>
      <c r="G117" s="201">
        <f>SUMIF($F$8:$F$107,F117,$J$8:$J$107)</f>
        <v>9</v>
      </c>
      <c r="H117" s="189" t="s">
        <v>73</v>
      </c>
      <c r="I117" s="192">
        <v>9</v>
      </c>
      <c r="J117" s="40"/>
    </row>
    <row r="118" spans="1:10" s="17" customFormat="1" ht="12.75">
      <c r="A118" s="40"/>
      <c r="B118" s="40"/>
      <c r="C118" s="40"/>
      <c r="D118" s="40"/>
      <c r="E118" s="40"/>
      <c r="F118" s="191" t="s">
        <v>48</v>
      </c>
      <c r="G118" s="201">
        <f>SUMIF($F$8:$F$107,F118,$J$8:$J$107)</f>
        <v>9</v>
      </c>
      <c r="H118" s="190" t="s">
        <v>73</v>
      </c>
      <c r="I118" s="192">
        <v>9</v>
      </c>
      <c r="J118" s="51"/>
    </row>
    <row r="119" spans="1:10" s="17" customFormat="1" ht="12.75">
      <c r="A119" s="40"/>
      <c r="B119" s="40"/>
      <c r="C119" s="40"/>
      <c r="D119" s="40"/>
      <c r="E119" s="40"/>
      <c r="F119" s="190" t="s">
        <v>49</v>
      </c>
      <c r="G119" s="201">
        <f>SUMIF($F$8:$F$101,F119,$J$8:$J$101)</f>
        <v>18</v>
      </c>
      <c r="H119" s="189" t="s">
        <v>50</v>
      </c>
      <c r="I119" s="192">
        <v>18</v>
      </c>
      <c r="J119" s="42"/>
    </row>
    <row r="120" spans="1:10" s="17" customFormat="1" ht="12.75">
      <c r="A120" s="40"/>
      <c r="B120" s="40"/>
      <c r="C120" s="40"/>
      <c r="D120" s="40"/>
      <c r="E120" s="40"/>
      <c r="F120" s="190" t="s">
        <v>34</v>
      </c>
      <c r="G120" s="201">
        <f>SUMIF($F$8:$F$105,F120,$J$8:$J$105)</f>
        <v>18</v>
      </c>
      <c r="H120" s="190" t="s">
        <v>67</v>
      </c>
      <c r="I120" s="192">
        <v>18</v>
      </c>
      <c r="J120" s="40"/>
    </row>
    <row r="121" spans="1:10" s="17" customFormat="1" ht="12.75">
      <c r="A121" s="40"/>
      <c r="B121" s="40"/>
      <c r="C121" s="40"/>
      <c r="D121" s="40"/>
      <c r="E121" s="40"/>
      <c r="F121" s="190" t="s">
        <v>51</v>
      </c>
      <c r="G121" s="233">
        <f>SUMIF($F$8:$F$106,F121,$J$8:$J$106)</f>
        <v>9</v>
      </c>
      <c r="H121" s="190" t="s">
        <v>67</v>
      </c>
      <c r="I121" s="192">
        <v>9</v>
      </c>
      <c r="J121" s="40"/>
    </row>
    <row r="122" spans="1:10" s="17" customFormat="1" ht="12.75">
      <c r="A122" s="40"/>
      <c r="B122" s="40"/>
      <c r="C122" s="40"/>
      <c r="D122" s="40"/>
      <c r="E122" s="40"/>
      <c r="F122" s="191" t="s">
        <v>52</v>
      </c>
      <c r="G122" s="201">
        <f>SUMIF($F$8:$F$105,F122,$J$8:$J$105)</f>
        <v>9</v>
      </c>
      <c r="H122" s="190" t="s">
        <v>53</v>
      </c>
      <c r="I122" s="192">
        <v>9</v>
      </c>
      <c r="J122" s="40"/>
    </row>
    <row r="123" spans="1:10" s="17" customFormat="1" ht="12.75">
      <c r="A123" s="40"/>
      <c r="B123" s="40"/>
      <c r="C123" s="40"/>
      <c r="D123" s="40"/>
      <c r="E123" s="40"/>
      <c r="F123" s="191" t="s">
        <v>54</v>
      </c>
      <c r="G123" s="202">
        <f>SUMIF($F$8:$F$105,F123,$J$8:$J$105)</f>
        <v>9</v>
      </c>
      <c r="H123" s="190" t="s">
        <v>53</v>
      </c>
      <c r="I123" s="192">
        <v>9</v>
      </c>
      <c r="J123" s="40"/>
    </row>
    <row r="124" spans="1:10" s="17" customFormat="1" ht="12.75">
      <c r="A124" s="40"/>
      <c r="B124" s="40"/>
      <c r="C124" s="40"/>
      <c r="D124" s="40"/>
      <c r="E124" s="40"/>
      <c r="F124" s="191" t="s">
        <v>55</v>
      </c>
      <c r="G124" s="202">
        <f>SUMIF($F$8:$F$106,F124,$J$8:$J$106)</f>
        <v>9</v>
      </c>
      <c r="H124" s="190" t="s">
        <v>53</v>
      </c>
      <c r="I124" s="192">
        <v>9</v>
      </c>
      <c r="J124" s="40"/>
    </row>
    <row r="125" spans="1:10" s="17" customFormat="1" ht="12.75">
      <c r="A125" s="40"/>
      <c r="B125" s="40"/>
      <c r="C125" s="40"/>
      <c r="D125" s="40"/>
      <c r="E125" s="40"/>
      <c r="F125" s="191" t="s">
        <v>56</v>
      </c>
      <c r="G125" s="201">
        <f>SUMIF($F$8:$F$107,F125,$J$8:$J$107)</f>
        <v>9</v>
      </c>
      <c r="H125" s="190" t="s">
        <v>75</v>
      </c>
      <c r="I125" s="192">
        <v>9</v>
      </c>
      <c r="J125" s="40"/>
    </row>
    <row r="126" spans="1:10" s="17" customFormat="1" ht="12.75">
      <c r="A126" s="40"/>
      <c r="B126" s="40"/>
      <c r="C126" s="40"/>
      <c r="D126" s="40"/>
      <c r="E126" s="40"/>
      <c r="F126" s="191" t="s">
        <v>57</v>
      </c>
      <c r="G126" s="201">
        <f>SUMIF($F$8:$F$107,F126,$J$8:$J$107)</f>
        <v>9</v>
      </c>
      <c r="H126" s="190" t="s">
        <v>75</v>
      </c>
      <c r="I126" s="192">
        <v>9</v>
      </c>
      <c r="J126" s="40"/>
    </row>
    <row r="127" spans="1:10" s="17" customFormat="1" ht="12.75">
      <c r="A127" s="40"/>
      <c r="B127" s="40"/>
      <c r="C127" s="40"/>
      <c r="D127" s="40"/>
      <c r="E127" s="40"/>
      <c r="F127" s="240" t="s">
        <v>80</v>
      </c>
      <c r="G127" s="201">
        <f>SUMIF($F$8:$F$102,F127,$J$8:$J$102)</f>
        <v>9</v>
      </c>
      <c r="H127" s="190" t="s">
        <v>82</v>
      </c>
      <c r="I127" s="192">
        <v>9</v>
      </c>
      <c r="J127" s="40"/>
    </row>
    <row r="128" spans="1:10" s="17" customFormat="1" ht="12.75">
      <c r="A128" s="40"/>
      <c r="B128" s="40"/>
      <c r="C128" s="40"/>
      <c r="D128" s="40"/>
      <c r="E128" s="40"/>
      <c r="F128" s="190"/>
      <c r="G128" s="204"/>
      <c r="H128" s="187"/>
      <c r="I128" s="205"/>
      <c r="J128" s="40"/>
    </row>
    <row r="129" spans="1:10" s="17" customFormat="1" ht="12.75">
      <c r="A129" s="40"/>
      <c r="B129" s="40"/>
      <c r="C129" s="40"/>
      <c r="D129" s="40"/>
      <c r="E129" s="40"/>
      <c r="F129" s="190" t="s">
        <v>62</v>
      </c>
      <c r="G129" s="201"/>
      <c r="H129" s="188"/>
      <c r="I129" s="192"/>
      <c r="J129" s="40"/>
    </row>
    <row r="130" spans="1:10" s="17" customFormat="1" ht="12.75">
      <c r="A130" s="40"/>
      <c r="B130" s="40"/>
      <c r="C130" s="40"/>
      <c r="D130" s="40"/>
      <c r="E130" s="40"/>
      <c r="F130" s="206" t="s">
        <v>63</v>
      </c>
      <c r="G130" s="201">
        <f>SUMIF($F$8:$F$107,F130,$J$8:$J$107)</f>
        <v>9</v>
      </c>
      <c r="H130" s="189" t="s">
        <v>69</v>
      </c>
      <c r="I130" s="192">
        <v>9</v>
      </c>
      <c r="J130" s="40"/>
    </row>
    <row r="131" spans="1:10" s="17" customFormat="1" ht="12.75">
      <c r="A131" s="40"/>
      <c r="B131" s="40"/>
      <c r="C131" s="40"/>
      <c r="D131" s="40"/>
      <c r="E131" s="40"/>
      <c r="F131" s="206" t="s">
        <v>64</v>
      </c>
      <c r="G131" s="201">
        <f>SUMIF($F$8:$F$100,F131,$J$8:$J$100)</f>
        <v>9</v>
      </c>
      <c r="H131" s="190" t="s">
        <v>69</v>
      </c>
      <c r="I131" s="192">
        <v>9</v>
      </c>
      <c r="J131" s="40"/>
    </row>
    <row r="132" spans="1:10" s="17" customFormat="1" ht="13.5" thickBot="1">
      <c r="A132" s="40"/>
      <c r="B132" s="40"/>
      <c r="C132" s="40"/>
      <c r="D132" s="40"/>
      <c r="E132" s="40"/>
      <c r="F132" s="207" t="s">
        <v>65</v>
      </c>
      <c r="G132" s="201">
        <f>SUMIF($F$8:$F$100,F132,$J$8:$J$100)</f>
        <v>9</v>
      </c>
      <c r="H132" s="70" t="s">
        <v>77</v>
      </c>
      <c r="I132" s="192">
        <v>9</v>
      </c>
      <c r="J132" s="40"/>
    </row>
    <row r="133" spans="1:10" s="17" customFormat="1" ht="13.5" thickBot="1">
      <c r="A133" s="40"/>
      <c r="B133" s="40"/>
      <c r="C133" s="40"/>
      <c r="D133" s="40"/>
      <c r="E133" s="40"/>
      <c r="F133" s="193"/>
      <c r="G133" s="194"/>
      <c r="H133" s="193"/>
      <c r="I133" s="195">
        <f>SUM(I112:I132)</f>
        <v>216</v>
      </c>
      <c r="J133" s="42"/>
    </row>
    <row r="134" spans="1:10" s="17" customFormat="1" ht="12.75">
      <c r="A134" s="40"/>
      <c r="B134" s="40"/>
      <c r="C134" s="40"/>
      <c r="D134" s="40"/>
      <c r="E134" s="40"/>
      <c r="F134" s="86"/>
      <c r="G134" s="71"/>
      <c r="H134" s="86"/>
      <c r="I134" s="41"/>
      <c r="J134" s="40"/>
    </row>
    <row r="135" spans="1:10" s="17" customFormat="1" ht="12.75">
      <c r="A135" s="40"/>
      <c r="B135" s="40"/>
      <c r="C135" s="40"/>
      <c r="D135" s="40"/>
      <c r="E135" s="40"/>
      <c r="G135" s="18"/>
      <c r="H135" s="87"/>
      <c r="I135" s="160"/>
      <c r="J135" s="40"/>
    </row>
    <row r="136" spans="1:10" s="17" customFormat="1" ht="12.75">
      <c r="A136" s="40"/>
      <c r="B136" s="40"/>
      <c r="C136" s="40"/>
      <c r="D136" s="40"/>
      <c r="E136" s="40"/>
      <c r="F136" s="159"/>
      <c r="G136" s="18"/>
      <c r="H136" s="19"/>
      <c r="I136" s="20"/>
      <c r="J136" s="40"/>
    </row>
    <row r="137" spans="1:10" s="17" customFormat="1" ht="12.75">
      <c r="A137" s="40"/>
      <c r="B137" s="40"/>
      <c r="C137" s="40"/>
      <c r="D137" s="40"/>
      <c r="E137" s="40"/>
      <c r="G137" s="18"/>
      <c r="H137" s="19"/>
      <c r="I137" s="20"/>
      <c r="J137" s="40"/>
    </row>
    <row r="138" spans="1:10" s="17" customFormat="1" ht="12.75">
      <c r="A138" s="40"/>
      <c r="B138" s="40"/>
      <c r="C138" s="40"/>
      <c r="D138" s="40"/>
      <c r="E138" s="40"/>
      <c r="G138" s="18"/>
      <c r="H138" s="19"/>
      <c r="I138" s="20"/>
      <c r="J138" s="40"/>
    </row>
    <row r="139" spans="1:10" s="17" customFormat="1" ht="12.75">
      <c r="A139" s="40"/>
      <c r="B139" s="40"/>
      <c r="C139" s="40"/>
      <c r="D139" s="40"/>
      <c r="E139" s="40"/>
      <c r="F139" s="86"/>
      <c r="G139" s="71"/>
      <c r="H139" s="86"/>
      <c r="I139" s="41"/>
      <c r="J139" s="40"/>
    </row>
    <row r="140" spans="1:10" s="17" customFormat="1" ht="12.75">
      <c r="A140" s="40"/>
      <c r="B140" s="40"/>
      <c r="C140" s="40"/>
      <c r="D140" s="40"/>
      <c r="E140" s="40"/>
      <c r="F140" s="86"/>
      <c r="G140" s="71"/>
      <c r="H140" s="86"/>
      <c r="I140" s="74"/>
      <c r="J140" s="40"/>
    </row>
    <row r="141" spans="1:10" s="17" customFormat="1" ht="12.75">
      <c r="A141" s="40"/>
      <c r="B141" s="40"/>
      <c r="C141" s="40"/>
      <c r="D141" s="40"/>
      <c r="E141" s="40"/>
      <c r="F141" s="86"/>
      <c r="G141" s="71"/>
      <c r="H141" s="86"/>
      <c r="I141" s="74"/>
      <c r="J141" s="40"/>
    </row>
    <row r="142" spans="1:10">
      <c r="H142" s="87"/>
      <c r="I142" s="160"/>
    </row>
    <row r="143" spans="1:10">
      <c r="F143" s="159"/>
    </row>
  </sheetData>
  <autoFilter ref="A7:J109">
    <filterColumn colId="2" showButton="0"/>
    <filterColumn colId="3" showButton="0"/>
  </autoFilter>
  <mergeCells count="2">
    <mergeCell ref="C7:E7"/>
    <mergeCell ref="I2:J2"/>
  </mergeCells>
  <pageMargins left="0.17007874015748004" right="0.17992125984252005" top="0.56377952755905514" bottom="1.1338582677165361" header="0.17007874015748004" footer="0.74015748031496098"/>
  <pageSetup paperSize="9" scale="56" fitToWidth="0" fitToHeight="0" orientation="portrait" r:id="rId1"/>
  <headerFooter alignWithMargins="0"/>
  <rowBreaks count="1" manualBreakCount="1">
    <brk id="77" max="19" man="1"/>
  </rowBreaks>
  <colBreaks count="1" manualBreakCount="1">
    <brk id="11" max="1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UWAGI</vt:lpstr>
      <vt:lpstr>Godziny_zajęć</vt:lpstr>
      <vt:lpstr>I_rok_II_stop_sem_2_ZARZ.</vt:lpstr>
      <vt:lpstr>I_rok_II_stop_sem_2_ZARZ.!Obszar_wydruku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2023-09-25T06:15:29Z</cp:lastPrinted>
  <dcterms:created xsi:type="dcterms:W3CDTF">2020-10-05T12:13:39Z</dcterms:created>
  <dcterms:modified xsi:type="dcterms:W3CDTF">2025-09-25T10:07:06Z</dcterms:modified>
</cp:coreProperties>
</file>